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 Tracker" sheetId="1" state="visible" r:id="rId3"/>
    <sheet name="How to use" sheetId="2" state="visible" r:id="rId4"/>
  </sheets>
  <definedNames>
    <definedName function="false" hidden="false" localSheetId="0" name="_xlnm.Print_Titles" vbProcedure="false">'Invoice Tracker'!$11:$11</definedName>
    <definedName function="false" hidden="true" localSheetId="0" name="_xlnm._FilterDatabase" vbProcedure="false">'Invoice Tracker'!$A$11:$L$211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<sst xmlns="http://schemas.openxmlformats.org/spreadsheetml/2006/main" count="46" uniqueCount="46">
  <si>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Invoice Tracker</t>
  </si>
  <si>
    <t xml:space="preserve">Type in the blue cells. Grey columns (Balance, Status, Days overdue) and the summary calculate themselves.</t>
  </si>
  <si>
    <t xml:space="preserve">Rows 12 to 14 are examples: overwrite or delete them. Free template from invoicestracker.com</t>
  </si>
  <si>
    <t xml:space="preserve">Currency</t>
  </si>
  <si>
    <t xml:space="preserve">USD</t>
  </si>
  <si>
    <t xml:space="preserve">Currency is a label only: enter amounts in one currency per sheet.</t>
  </si>
  <si>
    <t xml:space="preserve">Total invoiced</t>
  </si>
  <si>
    <t xml:space="preserve">Total paid</t>
  </si>
  <si>
    <t xml:space="preserve">Outstanding</t>
  </si>
  <si>
    <t xml:space="preserve">Overdue amount</t>
  </si>
  <si>
    <t xml:space="preserve">Overdue invoices</t>
  </si>
  <si>
    <t xml:space="preserve">Invoice #</t>
  </si>
  <si>
    <t xml:space="preserve">Client</t>
  </si>
  <si>
    <t xml:space="preserve">Description</t>
  </si>
  <si>
    <t xml:space="preserve">Issue date</t>
  </si>
  <si>
    <t xml:space="preserve">Due date</t>
  </si>
  <si>
    <t xml:space="preserve">Amount</t>
  </si>
  <si>
    <t xml:space="preserve">Amount paid</t>
  </si>
  <si>
    <t xml:space="preserve">Paid date</t>
  </si>
  <si>
    <t xml:space="preserve">Balance</t>
  </si>
  <si>
    <t xml:space="preserve">Status</t>
  </si>
  <si>
    <t xml:space="preserve">Days overdue</t>
  </si>
  <si>
    <t xml:space="preserve">Notes</t>
  </si>
  <si>
    <t xml:space="preserve">INV-001</t>
  </si>
  <si>
    <t xml:space="preserve">Bright Retail Pvt Ltd</t>
  </si>
  <si>
    <t xml:space="preserve">Website design, homepage and 4 pages</t>
  </si>
  <si>
    <t xml:space="preserve">Paid by bank transfer</t>
  </si>
  <si>
    <t xml:space="preserve">INV-002</t>
  </si>
  <si>
    <t xml:space="preserve">Northwind Studio</t>
  </si>
  <si>
    <t xml:space="preserve">Monthly retainer</t>
  </si>
  <si>
    <t xml:space="preserve">Reminder sent</t>
  </si>
  <si>
    <t xml:space="preserve">INV-003</t>
  </si>
  <si>
    <t xml:space="preserve">Atlas Consulting</t>
  </si>
  <si>
    <t xml:space="preserve">Logo and brand guide</t>
  </si>
  <si>
    <t xml:space="preserve">40% deposit received</t>
  </si>
  <si>
    <t xml:space="preserve">How to use this invoice tracker</t>
  </si>
  <si>
    <t xml:space="preserve">1. Add one row per invoice: invoice number, client, issue date, due date and amount.</t>
  </si>
  <si>
    <t xml:space="preserve">2. When a client pays, enter the amount paid and the date. Partial payments work too.</t>
  </si>
  <si>
    <t xml:space="preserve">3. Balance, Status and Days overdue update on their own. Overdue rows turn red, paid rows green.</t>
  </si>
  <si>
    <t xml:space="preserve">4. The summary at the top shows what you've invoiced, what's been paid, what's outstanding and what's overdue.</t>
  </si>
  <si>
    <t xml:space="preserve">5. Use the filter arrows on the header row to see only overdue or unpaid invoices.</t>
  </si>
  <si>
    <t xml:space="preserve">Status rules: Paid when the balance is 0. Overdue when there's a balance and the due date has passed.</t>
  </si>
  <si>
    <t xml:space="preserve">Partly paid when something has been paid but it isn't due yet. Otherwise Unpaid.</t>
  </si>
  <si>
    <t xml:space="preserve">Google Sheets: File &gt; Import &gt; Upload this file. It only uses standard functions Google Sheets supports.</t>
  </si>
  <si>
    <t xml:space="preserve">Tired of updating it by hand? Invoices Tracker (invoicestracker.com) is a free app that tracks this</t>
  </si>
  <si>
    <t xml:space="preserve">automatically, emails the invoice, and sends payment reminders when an invoice goes overdue.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</si>
</sst>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"/>
    <numFmt numFmtId="167" formatCode="yyyy\-mm\-dd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3F6EA"/>
      </patternFill>
    </fill>
    <fill>
      <patternFill patternType="solid">
        <fgColor rgb="FF0F766E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0F766E"/>
          <bgColor rgb="FF000000"/>
        </patternFill>
      </fill>
    </dxf>
    <dxf>
      <fill>
        <patternFill patternType="solid">
          <fgColor rgb="FFE3F6EA"/>
          <bgColor rgb="FF000000"/>
        </patternFill>
      </fill>
    </dxf>
    <dxf>
      <fill>
        <patternFill patternType="solid">
          <fgColor rgb="FFFDE2E1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rgb="FFFDE2E1"/>
        </patternFill>
      </fill>
    </dxf>
    <dxf>
      <fill>
        <patternFill>
          <bgColor rgb="FFE3F6EA"/>
        </patternFill>
      </fill>
    </dxf>
    <dxf>
      <fill>
        <patternFill>
          <bgColor rgb="FFFFF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FF4D6"/>
      <rgbColor rgb="FFE3F6E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36"/>
    <col collapsed="false" customWidth="true" hidden="false" outlineLevel="0" max="5" min="4" style="0" width="12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1" min="10" style="0" width="12"/>
    <col collapsed="false" customWidth="true" hidden="false" outlineLevel="0" max="12" min="12" style="0" width="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3" t="s">
        <v>3</v>
      </c>
      <c r="B4" s="3"/>
      <c r="C4" s="4" t="s">
        <v>4</v>
      </c>
      <c r="D4" s="5" t="s">
        <v>5</v>
      </c>
    </row>
    <row r="5" customFormat="false" ht="15" hidden="false" customHeight="false" outlineLevel="0" collapsed="false">
      <c r="A5" s="3" t="s">
        <v>6</v>
      </c>
      <c r="B5" s="3"/>
      <c r="C5" s="6" t="n">
        <f aca="false">SUM(F12:F211)</f>
        <v>3500</v>
      </c>
    </row>
    <row r="6" customFormat="false" ht="15" hidden="false" customHeight="false" outlineLevel="0" collapsed="false">
      <c r="A6" s="3" t="s">
        <v>7</v>
      </c>
      <c r="B6" s="3"/>
      <c r="C6" s="6" t="n">
        <f aca="false">SUM(G12:G211)</f>
        <v>1900</v>
      </c>
    </row>
    <row r="7" customFormat="false" ht="15" hidden="false" customHeight="false" outlineLevel="0" collapsed="false">
      <c r="A7" s="3" t="s">
        <v>8</v>
      </c>
      <c r="B7" s="3"/>
      <c r="C7" s="6" t="n">
        <f aca="false">SUM(I12:I211)</f>
        <v>1600</v>
      </c>
    </row>
    <row r="8" customFormat="false" ht="15" hidden="false" customHeight="false" outlineLevel="0" collapsed="false">
      <c r="A8" s="3" t="s">
        <v>9</v>
      </c>
      <c r="B8" s="3"/>
      <c r="C8" s="6" t="n">
        <f aca="false">SUMIFS(I12:I211,J12:J211,"Overdue")</f>
        <v>800</v>
      </c>
    </row>
    <row r="9" customFormat="false" ht="15" hidden="false" customHeight="false" outlineLevel="0" collapsed="false">
      <c r="A9" s="3" t="s">
        <v>10</v>
      </c>
      <c r="B9" s="3"/>
      <c r="C9" s="7" t="n">
        <f aca="false">COUNTIF(J12:J211,"Overdue")</f>
        <v>1</v>
      </c>
    </row>
    <row r="11" customFormat="false" ht="21.75" hidden="false" customHeight="true" outlineLevel="0" collapsed="false">
      <c r="A11" s="8" t="s">
        <v>11</v>
      </c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18</v>
      </c>
      <c r="I11" s="8" t="s">
        <v>19</v>
      </c>
      <c r="J11" s="8" t="s">
        <v>20</v>
      </c>
      <c r="K11" s="8" t="s">
        <v>21</v>
      </c>
      <c r="L11" s="8" t="s">
        <v>22</v>
      </c>
    </row>
    <row r="12" customFormat="false" ht="15" hidden="false" customHeight="false" outlineLevel="0" collapsed="false">
      <c r="A12" s="9" t="s">
        <v>23</v>
      </c>
      <c r="B12" s="4" t="s">
        <v>24</v>
      </c>
      <c r="C12" s="4" t="s">
        <v>25</v>
      </c>
      <c r="D12" s="10" t="n">
        <f aca="true">TODAY()-60</f>
        <v>46270</v>
      </c>
      <c r="E12" s="10" t="n">
        <f aca="true">TODAY()-30</f>
        <v>46300</v>
      </c>
      <c r="F12" s="11" t="n">
        <v>1500</v>
      </c>
      <c r="G12" s="11" t="n">
        <v>1500</v>
      </c>
      <c r="H12" s="10" t="n">
        <f aca="true">TODAY()-32</f>
        <v>46298</v>
      </c>
      <c r="I12" s="6" t="n">
        <f aca="false">IF(F12="","",F12-N(G12))</f>
        <v>0</v>
      </c>
      <c r="J12" s="12" t="str">
        <f aca="true">IF(F12="","",IF(I12&lt;=0,"Paid",IF(AND(E12&lt;&gt;"",E12&lt;TODAY()),"Overdue",IF(N(G12)&gt;0,"Partly paid","Unpaid"))))</f>
        <v>Paid</v>
      </c>
      <c r="K12" s="13" t="str">
        <f aca="true">IF(J12="Overdue",TODAY()-E12,"")</f>
        <v/>
      </c>
      <c r="L12" s="4" t="s">
        <v>26</v>
      </c>
    </row>
    <row r="13" customFormat="false" ht="15" hidden="false" customHeight="false" outlineLevel="0" collapsed="false">
      <c r="A13" s="9" t="s">
        <v>27</v>
      </c>
      <c r="B13" s="4" t="s">
        <v>28</v>
      </c>
      <c r="C13" s="4" t="s">
        <v>29</v>
      </c>
      <c r="D13" s="10" t="n">
        <f aca="true">TODAY()-40</f>
        <v>46290</v>
      </c>
      <c r="E13" s="10" t="n">
        <f aca="true">TODAY()-10</f>
        <v>46320</v>
      </c>
      <c r="F13" s="11" t="n">
        <v>800</v>
      </c>
      <c r="G13" s="11" t="n">
        <v>0</v>
      </c>
      <c r="H13" s="10"/>
      <c r="I13" s="6" t="n">
        <f aca="false">IF(F13="","",F13-N(G13))</f>
        <v>800</v>
      </c>
      <c r="J13" s="12" t="str">
        <f aca="true">IF(F13="","",IF(I13&lt;=0,"Paid",IF(AND(E13&lt;&gt;"",E13&lt;TODAY()),"Overdue",IF(N(G13)&gt;0,"Partly paid","Unpaid"))))</f>
        <v>Overdue</v>
      </c>
      <c r="K13" s="13" t="n">
        <f aca="true">IF(J13="Overdue",TODAY()-E13,"")</f>
        <v>10</v>
      </c>
      <c r="L13" s="4" t="s">
        <v>30</v>
      </c>
    </row>
    <row r="14" customFormat="false" ht="15" hidden="false" customHeight="false" outlineLevel="0" collapsed="false">
      <c r="A14" s="9" t="s">
        <v>31</v>
      </c>
      <c r="B14" s="4" t="s">
        <v>32</v>
      </c>
      <c r="C14" s="4" t="s">
        <v>33</v>
      </c>
      <c r="D14" s="10" t="n">
        <f aca="true">TODAY()-5</f>
        <v>46325</v>
      </c>
      <c r="E14" s="10" t="n">
        <f aca="true">TODAY()+25</f>
        <v>46355</v>
      </c>
      <c r="F14" s="11" t="n">
        <v>1200</v>
      </c>
      <c r="G14" s="11" t="n">
        <v>400</v>
      </c>
      <c r="H14" s="10" t="n">
        <f aca="true">TODAY()-2</f>
        <v>46328</v>
      </c>
      <c r="I14" s="6" t="n">
        <f aca="false">IF(F14="","",F14-N(G14))</f>
        <v>800</v>
      </c>
      <c r="J14" s="12" t="str">
        <f aca="true">IF(F14="","",IF(I14&lt;=0,"Paid",IF(AND(E14&lt;&gt;"",E14&lt;TODAY()),"Overdue",IF(N(G14)&gt;0,"Partly paid","Unpaid"))))</f>
        <v>Partly paid</v>
      </c>
      <c r="K14" s="13" t="str">
        <f aca="true">IF(J14="Overdue",TODAY()-E14,"")</f>
        <v/>
      </c>
      <c r="L14" s="4" t="s">
        <v>34</v>
      </c>
    </row>
    <row r="15" customFormat="false" ht="15" hidden="false" customHeight="false" outlineLevel="0" collapsed="false">
      <c r="A15" s="9"/>
      <c r="B15" s="4"/>
      <c r="C15" s="4"/>
      <c r="D15" s="10"/>
      <c r="E15" s="10"/>
      <c r="F15" s="11"/>
      <c r="G15" s="11"/>
      <c r="H15" s="10"/>
      <c r="I15" s="6" t="str">
        <f aca="false">IF(F15="","",F15-N(G15))</f>
        <v/>
      </c>
      <c r="J15" s="12" t="str">
        <f aca="true">IF(F15="","",IF(I15&lt;=0,"Paid",IF(AND(E15&lt;&gt;"",E15&lt;TODAY()),"Overdue",IF(N(G15)&gt;0,"Partly paid","Unpaid"))))</f>
        <v/>
      </c>
      <c r="K15" s="13" t="str">
        <f aca="true">IF(J15="Overdue",TODAY()-E15,"")</f>
        <v/>
      </c>
      <c r="L15" s="4"/>
    </row>
    <row r="16" customFormat="false" ht="15" hidden="false" customHeight="false" outlineLevel="0" collapsed="false">
      <c r="A16" s="9"/>
      <c r="B16" s="4"/>
      <c r="C16" s="4"/>
      <c r="D16" s="10"/>
      <c r="E16" s="10"/>
      <c r="F16" s="11"/>
      <c r="G16" s="11"/>
      <c r="H16" s="10"/>
      <c r="I16" s="6" t="str">
        <f aca="false">IF(F16="","",F16-N(G16))</f>
        <v/>
      </c>
      <c r="J16" s="12" t="str">
        <f aca="true">IF(F16="","",IF(I16&lt;=0,"Paid",IF(AND(E16&lt;&gt;"",E16&lt;TODAY()),"Overdue",IF(N(G16)&gt;0,"Partly paid","Unpaid"))))</f>
        <v/>
      </c>
      <c r="K16" s="13" t="str">
        <f aca="true">IF(J16="Overdue",TODAY()-E16,"")</f>
        <v/>
      </c>
      <c r="L16" s="4"/>
    </row>
    <row r="17" customFormat="false" ht="15" hidden="false" customHeight="false" outlineLevel="0" collapsed="false">
      <c r="A17" s="9"/>
      <c r="B17" s="4"/>
      <c r="C17" s="4"/>
      <c r="D17" s="10"/>
      <c r="E17" s="10"/>
      <c r="F17" s="11"/>
      <c r="G17" s="11"/>
      <c r="H17" s="10"/>
      <c r="I17" s="6" t="str">
        <f aca="false">IF(F17="","",F17-N(G17))</f>
        <v/>
      </c>
      <c r="J17" s="12" t="str">
        <f aca="true">IF(F17="","",IF(I17&lt;=0,"Paid",IF(AND(E17&lt;&gt;"",E17&lt;TODAY()),"Overdue",IF(N(G17)&gt;0,"Partly paid","Unpaid"))))</f>
        <v/>
      </c>
      <c r="K17" s="13" t="str">
        <f aca="true">IF(J17="Overdue",TODAY()-E17,"")</f>
        <v/>
      </c>
      <c r="L17" s="4"/>
    </row>
    <row r="18" customFormat="false" ht="15" hidden="false" customHeight="false" outlineLevel="0" collapsed="false">
      <c r="A18" s="9"/>
      <c r="B18" s="4"/>
      <c r="C18" s="4"/>
      <c r="D18" s="10"/>
      <c r="E18" s="10"/>
      <c r="F18" s="11"/>
      <c r="G18" s="11"/>
      <c r="H18" s="10"/>
      <c r="I18" s="6" t="str">
        <f aca="false">IF(F18="","",F18-N(G18))</f>
        <v/>
      </c>
      <c r="J18" s="12" t="str">
        <f aca="true">IF(F18="","",IF(I18&lt;=0,"Paid",IF(AND(E18&lt;&gt;"",E18&lt;TODAY()),"Overdue",IF(N(G18)&gt;0,"Partly paid","Unpaid"))))</f>
        <v/>
      </c>
      <c r="K18" s="13" t="str">
        <f aca="true">IF(J18="Overdue",TODAY()-E18,"")</f>
        <v/>
      </c>
      <c r="L18" s="4"/>
    </row>
    <row r="19" customFormat="false" ht="15" hidden="false" customHeight="false" outlineLevel="0" collapsed="false">
      <c r="A19" s="9"/>
      <c r="B19" s="4"/>
      <c r="C19" s="4"/>
      <c r="D19" s="10"/>
      <c r="E19" s="10"/>
      <c r="F19" s="11"/>
      <c r="G19" s="11"/>
      <c r="H19" s="10"/>
      <c r="I19" s="6" t="str">
        <f aca="false">IF(F19="","",F19-N(G19))</f>
        <v/>
      </c>
      <c r="J19" s="12" t="str">
        <f aca="true">IF(F19="","",IF(I19&lt;=0,"Paid",IF(AND(E19&lt;&gt;"",E19&lt;TODAY()),"Overdue",IF(N(G19)&gt;0,"Partly paid","Unpaid"))))</f>
        <v/>
      </c>
      <c r="K19" s="13" t="str">
        <f aca="true">IF(J19="Overdue",TODAY()-E19,"")</f>
        <v/>
      </c>
      <c r="L19" s="4"/>
    </row>
    <row r="20" customFormat="false" ht="15" hidden="false" customHeight="false" outlineLevel="0" collapsed="false">
      <c r="A20" s="9"/>
      <c r="B20" s="4"/>
      <c r="C20" s="4"/>
      <c r="D20" s="10"/>
      <c r="E20" s="10"/>
      <c r="F20" s="11"/>
      <c r="G20" s="11"/>
      <c r="H20" s="10"/>
      <c r="I20" s="6" t="str">
        <f aca="false">IF(F20="","",F20-N(G20))</f>
        <v/>
      </c>
      <c r="J20" s="12" t="str">
        <f aca="true">IF(F20="","",IF(I20&lt;=0,"Paid",IF(AND(E20&lt;&gt;"",E20&lt;TODAY()),"Overdue",IF(N(G20)&gt;0,"Partly paid","Unpaid"))))</f>
        <v/>
      </c>
      <c r="K20" s="13" t="str">
        <f aca="true">IF(J20="Overdue",TODAY()-E20,"")</f>
        <v/>
      </c>
      <c r="L20" s="4"/>
    </row>
    <row r="21" customFormat="false" ht="15" hidden="false" customHeight="false" outlineLevel="0" collapsed="false">
      <c r="A21" s="9"/>
      <c r="B21" s="4"/>
      <c r="C21" s="4"/>
      <c r="D21" s="10"/>
      <c r="E21" s="10"/>
      <c r="F21" s="11"/>
      <c r="G21" s="11"/>
      <c r="H21" s="10"/>
      <c r="I21" s="6" t="str">
        <f aca="false">IF(F21="","",F21-N(G21))</f>
        <v/>
      </c>
      <c r="J21" s="12" t="str">
        <f aca="true">IF(F21="","",IF(I21&lt;=0,"Paid",IF(AND(E21&lt;&gt;"",E21&lt;TODAY()),"Overdue",IF(N(G21)&gt;0,"Partly paid","Unpaid"))))</f>
        <v/>
      </c>
      <c r="K21" s="13" t="str">
        <f aca="true">IF(J21="Overdue",TODAY()-E21,"")</f>
        <v/>
      </c>
      <c r="L21" s="4"/>
    </row>
    <row r="22" customFormat="false" ht="15" hidden="false" customHeight="false" outlineLevel="0" collapsed="false">
      <c r="A22" s="9"/>
      <c r="B22" s="4"/>
      <c r="C22" s="4"/>
      <c r="D22" s="10"/>
      <c r="E22" s="10"/>
      <c r="F22" s="11"/>
      <c r="G22" s="11"/>
      <c r="H22" s="10"/>
      <c r="I22" s="6" t="str">
        <f aca="false">IF(F22="","",F22-N(G22))</f>
        <v/>
      </c>
      <c r="J22" s="12" t="str">
        <f aca="true">IF(F22="","",IF(I22&lt;=0,"Paid",IF(AND(E22&lt;&gt;"",E22&lt;TODAY()),"Overdue",IF(N(G22)&gt;0,"Partly paid","Unpaid"))))</f>
        <v/>
      </c>
      <c r="K22" s="13" t="str">
        <f aca="true">IF(J22="Overdue",TODAY()-E22,"")</f>
        <v/>
      </c>
      <c r="L22" s="4"/>
    </row>
    <row r="23" customFormat="false" ht="15" hidden="false" customHeight="false" outlineLevel="0" collapsed="false">
      <c r="A23" s="9"/>
      <c r="B23" s="4"/>
      <c r="C23" s="4"/>
      <c r="D23" s="10"/>
      <c r="E23" s="10"/>
      <c r="F23" s="11"/>
      <c r="G23" s="11"/>
      <c r="H23" s="10"/>
      <c r="I23" s="6" t="str">
        <f aca="false">IF(F23="","",F23-N(G23))</f>
        <v/>
      </c>
      <c r="J23" s="12" t="str">
        <f aca="true">IF(F23="","",IF(I23&lt;=0,"Paid",IF(AND(E23&lt;&gt;"",E23&lt;TODAY()),"Overdue",IF(N(G23)&gt;0,"Partly paid","Unpaid"))))</f>
        <v/>
      </c>
      <c r="K23" s="13" t="str">
        <f aca="true">IF(J23="Overdue",TODAY()-E23,"")</f>
        <v/>
      </c>
      <c r="L23" s="4"/>
    </row>
    <row r="24" customFormat="false" ht="15" hidden="false" customHeight="false" outlineLevel="0" collapsed="false">
      <c r="A24" s="9"/>
      <c r="B24" s="4"/>
      <c r="C24" s="4"/>
      <c r="D24" s="10"/>
      <c r="E24" s="10"/>
      <c r="F24" s="11"/>
      <c r="G24" s="11"/>
      <c r="H24" s="10"/>
      <c r="I24" s="6" t="str">
        <f aca="false">IF(F24="","",F24-N(G24))</f>
        <v/>
      </c>
      <c r="J24" s="12" t="str">
        <f aca="true">IF(F24="","",IF(I24&lt;=0,"Paid",IF(AND(E24&lt;&gt;"",E24&lt;TODAY()),"Overdue",IF(N(G24)&gt;0,"Partly paid","Unpaid"))))</f>
        <v/>
      </c>
      <c r="K24" s="13" t="str">
        <f aca="true">IF(J24="Overdue",TODAY()-E24,"")</f>
        <v/>
      </c>
      <c r="L24" s="4"/>
    </row>
    <row r="25" customFormat="false" ht="15" hidden="false" customHeight="false" outlineLevel="0" collapsed="false">
      <c r="A25" s="9"/>
      <c r="B25" s="4"/>
      <c r="C25" s="4"/>
      <c r="D25" s="10"/>
      <c r="E25" s="10"/>
      <c r="F25" s="11"/>
      <c r="G25" s="11"/>
      <c r="H25" s="10"/>
      <c r="I25" s="6" t="str">
        <f aca="false">IF(F25="","",F25-N(G25))</f>
        <v/>
      </c>
      <c r="J25" s="12" t="str">
        <f aca="true">IF(F25="","",IF(I25&lt;=0,"Paid",IF(AND(E25&lt;&gt;"",E25&lt;TODAY()),"Overdue",IF(N(G25)&gt;0,"Partly paid","Unpaid"))))</f>
        <v/>
      </c>
      <c r="K25" s="13" t="str">
        <f aca="true">IF(J25="Overdue",TODAY()-E25,"")</f>
        <v/>
      </c>
      <c r="L25" s="4"/>
    </row>
    <row r="26" customFormat="false" ht="15" hidden="false" customHeight="false" outlineLevel="0" collapsed="false">
      <c r="A26" s="9"/>
      <c r="B26" s="4"/>
      <c r="C26" s="4"/>
      <c r="D26" s="10"/>
      <c r="E26" s="10"/>
      <c r="F26" s="11"/>
      <c r="G26" s="11"/>
      <c r="H26" s="10"/>
      <c r="I26" s="6" t="str">
        <f aca="false">IF(F26="","",F26-N(G26))</f>
        <v/>
      </c>
      <c r="J26" s="12" t="str">
        <f aca="true">IF(F26="","",IF(I26&lt;=0,"Paid",IF(AND(E26&lt;&gt;"",E26&lt;TODAY()),"Overdue",IF(N(G26)&gt;0,"Partly paid","Unpaid"))))</f>
        <v/>
      </c>
      <c r="K26" s="13" t="str">
        <f aca="true">IF(J26="Overdue",TODAY()-E26,"")</f>
        <v/>
      </c>
      <c r="L26" s="4"/>
    </row>
    <row r="27" customFormat="false" ht="15" hidden="false" customHeight="false" outlineLevel="0" collapsed="false">
      <c r="A27" s="9"/>
      <c r="B27" s="4"/>
      <c r="C27" s="4"/>
      <c r="D27" s="10"/>
      <c r="E27" s="10"/>
      <c r="F27" s="11"/>
      <c r="G27" s="11"/>
      <c r="H27" s="10"/>
      <c r="I27" s="6" t="str">
        <f aca="false">IF(F27="","",F27-N(G27))</f>
        <v/>
      </c>
      <c r="J27" s="12" t="str">
        <f aca="true">IF(F27="","",IF(I27&lt;=0,"Paid",IF(AND(E27&lt;&gt;"",E27&lt;TODAY()),"Overdue",IF(N(G27)&gt;0,"Partly paid","Unpaid"))))</f>
        <v/>
      </c>
      <c r="K27" s="13" t="str">
        <f aca="true">IF(J27="Overdue",TODAY()-E27,"")</f>
        <v/>
      </c>
      <c r="L27" s="4"/>
    </row>
    <row r="28" customFormat="false" ht="15" hidden="false" customHeight="false" outlineLevel="0" collapsed="false">
      <c r="A28" s="9"/>
      <c r="B28" s="4"/>
      <c r="C28" s="4"/>
      <c r="D28" s="10"/>
      <c r="E28" s="10"/>
      <c r="F28" s="11"/>
      <c r="G28" s="11"/>
      <c r="H28" s="10"/>
      <c r="I28" s="6" t="str">
        <f aca="false">IF(F28="","",F28-N(G28))</f>
        <v/>
      </c>
      <c r="J28" s="12" t="str">
        <f aca="true">IF(F28="","",IF(I28&lt;=0,"Paid",IF(AND(E28&lt;&gt;"",E28&lt;TODAY()),"Overdue",IF(N(G28)&gt;0,"Partly paid","Unpaid"))))</f>
        <v/>
      </c>
      <c r="K28" s="13" t="str">
        <f aca="true">IF(J28="Overdue",TODAY()-E28,"")</f>
        <v/>
      </c>
      <c r="L28" s="4"/>
    </row>
    <row r="29" customFormat="false" ht="15" hidden="false" customHeight="false" outlineLevel="0" collapsed="false">
      <c r="A29" s="9"/>
      <c r="B29" s="4"/>
      <c r="C29" s="4"/>
      <c r="D29" s="10"/>
      <c r="E29" s="10"/>
      <c r="F29" s="11"/>
      <c r="G29" s="11"/>
      <c r="H29" s="10"/>
      <c r="I29" s="6" t="str">
        <f aca="false">IF(F29="","",F29-N(G29))</f>
        <v/>
      </c>
      <c r="J29" s="12" t="str">
        <f aca="true">IF(F29="","",IF(I29&lt;=0,"Paid",IF(AND(E29&lt;&gt;"",E29&lt;TODAY()),"Overdue",IF(N(G29)&gt;0,"Partly paid","Unpaid"))))</f>
        <v/>
      </c>
      <c r="K29" s="13" t="str">
        <f aca="true">IF(J29="Overdue",TODAY()-E29,"")</f>
        <v/>
      </c>
      <c r="L29" s="4"/>
    </row>
    <row r="30" customFormat="false" ht="15" hidden="false" customHeight="false" outlineLevel="0" collapsed="false">
      <c r="A30" s="9"/>
      <c r="B30" s="4"/>
      <c r="C30" s="4"/>
      <c r="D30" s="10"/>
      <c r="E30" s="10"/>
      <c r="F30" s="11"/>
      <c r="G30" s="11"/>
      <c r="H30" s="10"/>
      <c r="I30" s="6" t="str">
        <f aca="false">IF(F30="","",F30-N(G30))</f>
        <v/>
      </c>
      <c r="J30" s="12" t="str">
        <f aca="true">IF(F30="","",IF(I30&lt;=0,"Paid",IF(AND(E30&lt;&gt;"",E30&lt;TODAY()),"Overdue",IF(N(G30)&gt;0,"Partly paid","Unpaid"))))</f>
        <v/>
      </c>
      <c r="K30" s="13" t="str">
        <f aca="true">IF(J30="Overdue",TODAY()-E30,"")</f>
        <v/>
      </c>
      <c r="L30" s="4"/>
    </row>
    <row r="31" customFormat="false" ht="15" hidden="false" customHeight="false" outlineLevel="0" collapsed="false">
      <c r="A31" s="9"/>
      <c r="B31" s="4"/>
      <c r="C31" s="4"/>
      <c r="D31" s="10"/>
      <c r="E31" s="10"/>
      <c r="F31" s="11"/>
      <c r="G31" s="11"/>
      <c r="H31" s="10"/>
      <c r="I31" s="6" t="str">
        <f aca="false">IF(F31="","",F31-N(G31))</f>
        <v/>
      </c>
      <c r="J31" s="12" t="str">
        <f aca="true">IF(F31="","",IF(I31&lt;=0,"Paid",IF(AND(E31&lt;&gt;"",E31&lt;TODAY()),"Overdue",IF(N(G31)&gt;0,"Partly paid","Unpaid"))))</f>
        <v/>
      </c>
      <c r="K31" s="13" t="str">
        <f aca="true">IF(J31="Overdue",TODAY()-E31,"")</f>
        <v/>
      </c>
      <c r="L31" s="4"/>
    </row>
    <row r="32" customFormat="false" ht="15" hidden="false" customHeight="false" outlineLevel="0" collapsed="false">
      <c r="A32" s="9"/>
      <c r="B32" s="4"/>
      <c r="C32" s="4"/>
      <c r="D32" s="10"/>
      <c r="E32" s="10"/>
      <c r="F32" s="11"/>
      <c r="G32" s="11"/>
      <c r="H32" s="10"/>
      <c r="I32" s="6" t="str">
        <f aca="false">IF(F32="","",F32-N(G32))</f>
        <v/>
      </c>
      <c r="J32" s="12" t="str">
        <f aca="true">IF(F32="","",IF(I32&lt;=0,"Paid",IF(AND(E32&lt;&gt;"",E32&lt;TODAY()),"Overdue",IF(N(G32)&gt;0,"Partly paid","Unpaid"))))</f>
        <v/>
      </c>
      <c r="K32" s="13" t="str">
        <f aca="true">IF(J32="Overdue",TODAY()-E32,"")</f>
        <v/>
      </c>
      <c r="L32" s="4"/>
    </row>
    <row r="33" customFormat="false" ht="15" hidden="false" customHeight="false" outlineLevel="0" collapsed="false">
      <c r="A33" s="9"/>
      <c r="B33" s="4"/>
      <c r="C33" s="4"/>
      <c r="D33" s="10"/>
      <c r="E33" s="10"/>
      <c r="F33" s="11"/>
      <c r="G33" s="11"/>
      <c r="H33" s="10"/>
      <c r="I33" s="6" t="str">
        <f aca="false">IF(F33="","",F33-N(G33))</f>
        <v/>
      </c>
      <c r="J33" s="12" t="str">
        <f aca="true">IF(F33="","",IF(I33&lt;=0,"Paid",IF(AND(E33&lt;&gt;"",E33&lt;TODAY()),"Overdue",IF(N(G33)&gt;0,"Partly paid","Unpaid"))))</f>
        <v/>
      </c>
      <c r="K33" s="13" t="str">
        <f aca="true">IF(J33="Overdue",TODAY()-E33,"")</f>
        <v/>
      </c>
      <c r="L33" s="4"/>
    </row>
    <row r="34" customFormat="false" ht="15" hidden="false" customHeight="false" outlineLevel="0" collapsed="false">
      <c r="A34" s="9"/>
      <c r="B34" s="4"/>
      <c r="C34" s="4"/>
      <c r="D34" s="10"/>
      <c r="E34" s="10"/>
      <c r="F34" s="11"/>
      <c r="G34" s="11"/>
      <c r="H34" s="10"/>
      <c r="I34" s="6" t="str">
        <f aca="false">IF(F34="","",F34-N(G34))</f>
        <v/>
      </c>
      <c r="J34" s="12" t="str">
        <f aca="true">IF(F34="","",IF(I34&lt;=0,"Paid",IF(AND(E34&lt;&gt;"",E34&lt;TODAY()),"Overdue",IF(N(G34)&gt;0,"Partly paid","Unpaid"))))</f>
        <v/>
      </c>
      <c r="K34" s="13" t="str">
        <f aca="true">IF(J34="Overdue",TODAY()-E34,"")</f>
        <v/>
      </c>
      <c r="L34" s="4"/>
    </row>
    <row r="35" customFormat="false" ht="15" hidden="false" customHeight="false" outlineLevel="0" collapsed="false">
      <c r="A35" s="9"/>
      <c r="B35" s="4"/>
      <c r="C35" s="4"/>
      <c r="D35" s="10"/>
      <c r="E35" s="10"/>
      <c r="F35" s="11"/>
      <c r="G35" s="11"/>
      <c r="H35" s="10"/>
      <c r="I35" s="6" t="str">
        <f aca="false">IF(F35="","",F35-N(G35))</f>
        <v/>
      </c>
      <c r="J35" s="12" t="str">
        <f aca="true">IF(F35="","",IF(I35&lt;=0,"Paid",IF(AND(E35&lt;&gt;"",E35&lt;TODAY()),"Overdue",IF(N(G35)&gt;0,"Partly paid","Unpaid"))))</f>
        <v/>
      </c>
      <c r="K35" s="13" t="str">
        <f aca="true">IF(J35="Overdue",TODAY()-E35,"")</f>
        <v/>
      </c>
      <c r="L35" s="4"/>
    </row>
    <row r="36" customFormat="false" ht="15" hidden="false" customHeight="false" outlineLevel="0" collapsed="false">
      <c r="A36" s="9"/>
      <c r="B36" s="4"/>
      <c r="C36" s="4"/>
      <c r="D36" s="10"/>
      <c r="E36" s="10"/>
      <c r="F36" s="11"/>
      <c r="G36" s="11"/>
      <c r="H36" s="10"/>
      <c r="I36" s="6" t="str">
        <f aca="false">IF(F36="","",F36-N(G36))</f>
        <v/>
      </c>
      <c r="J36" s="12" t="str">
        <f aca="true">IF(F36="","",IF(I36&lt;=0,"Paid",IF(AND(E36&lt;&gt;"",E36&lt;TODAY()),"Overdue",IF(N(G36)&gt;0,"Partly paid","Unpaid"))))</f>
        <v/>
      </c>
      <c r="K36" s="13" t="str">
        <f aca="true">IF(J36="Overdue",TODAY()-E36,"")</f>
        <v/>
      </c>
      <c r="L36" s="4"/>
    </row>
    <row r="37" customFormat="false" ht="15" hidden="false" customHeight="false" outlineLevel="0" collapsed="false">
      <c r="A37" s="9"/>
      <c r="B37" s="4"/>
      <c r="C37" s="4"/>
      <c r="D37" s="10"/>
      <c r="E37" s="10"/>
      <c r="F37" s="11"/>
      <c r="G37" s="11"/>
      <c r="H37" s="10"/>
      <c r="I37" s="6" t="str">
        <f aca="false">IF(F37="","",F37-N(G37))</f>
        <v/>
      </c>
      <c r="J37" s="12" t="str">
        <f aca="true">IF(F37="","",IF(I37&lt;=0,"Paid",IF(AND(E37&lt;&gt;"",E37&lt;TODAY()),"Overdue",IF(N(G37)&gt;0,"Partly paid","Unpaid"))))</f>
        <v/>
      </c>
      <c r="K37" s="13" t="str">
        <f aca="true">IF(J37="Overdue",TODAY()-E37,"")</f>
        <v/>
      </c>
      <c r="L37" s="4"/>
    </row>
    <row r="38" customFormat="false" ht="15" hidden="false" customHeight="false" outlineLevel="0" collapsed="false">
      <c r="A38" s="9"/>
      <c r="B38" s="4"/>
      <c r="C38" s="4"/>
      <c r="D38" s="10"/>
      <c r="E38" s="10"/>
      <c r="F38" s="11"/>
      <c r="G38" s="11"/>
      <c r="H38" s="10"/>
      <c r="I38" s="6" t="str">
        <f aca="false">IF(F38="","",F38-N(G38))</f>
        <v/>
      </c>
      <c r="J38" s="12" t="str">
        <f aca="true">IF(F38="","",IF(I38&lt;=0,"Paid",IF(AND(E38&lt;&gt;"",E38&lt;TODAY()),"Overdue",IF(N(G38)&gt;0,"Partly paid","Unpaid"))))</f>
        <v/>
      </c>
      <c r="K38" s="13" t="str">
        <f aca="true">IF(J38="Overdue",TODAY()-E38,"")</f>
        <v/>
      </c>
      <c r="L38" s="4"/>
    </row>
    <row r="39" customFormat="false" ht="15" hidden="false" customHeight="false" outlineLevel="0" collapsed="false">
      <c r="A39" s="9"/>
      <c r="B39" s="4"/>
      <c r="C39" s="4"/>
      <c r="D39" s="10"/>
      <c r="E39" s="10"/>
      <c r="F39" s="11"/>
      <c r="G39" s="11"/>
      <c r="H39" s="10"/>
      <c r="I39" s="6" t="str">
        <f aca="false">IF(F39="","",F39-N(G39))</f>
        <v/>
      </c>
      <c r="J39" s="12" t="str">
        <f aca="true">IF(F39="","",IF(I39&lt;=0,"Paid",IF(AND(E39&lt;&gt;"",E39&lt;TODAY()),"Overdue",IF(N(G39)&gt;0,"Partly paid","Unpaid"))))</f>
        <v/>
      </c>
      <c r="K39" s="13" t="str">
        <f aca="true">IF(J39="Overdue",TODAY()-E39,"")</f>
        <v/>
      </c>
      <c r="L39" s="4"/>
    </row>
    <row r="40" customFormat="false" ht="15" hidden="false" customHeight="false" outlineLevel="0" collapsed="false">
      <c r="A40" s="9"/>
      <c r="B40" s="4"/>
      <c r="C40" s="4"/>
      <c r="D40" s="10"/>
      <c r="E40" s="10"/>
      <c r="F40" s="11"/>
      <c r="G40" s="11"/>
      <c r="H40" s="10"/>
      <c r="I40" s="6" t="str">
        <f aca="false">IF(F40="","",F40-N(G40))</f>
        <v/>
      </c>
      <c r="J40" s="12" t="str">
        <f aca="true">IF(F40="","",IF(I40&lt;=0,"Paid",IF(AND(E40&lt;&gt;"",E40&lt;TODAY()),"Overdue",IF(N(G40)&gt;0,"Partly paid","Unpaid"))))</f>
        <v/>
      </c>
      <c r="K40" s="13" t="str">
        <f aca="true">IF(J40="Overdue",TODAY()-E40,"")</f>
        <v/>
      </c>
      <c r="L40" s="4"/>
    </row>
    <row r="41" customFormat="false" ht="15" hidden="false" customHeight="false" outlineLevel="0" collapsed="false">
      <c r="A41" s="9"/>
      <c r="B41" s="4"/>
      <c r="C41" s="4"/>
      <c r="D41" s="10"/>
      <c r="E41" s="10"/>
      <c r="F41" s="11"/>
      <c r="G41" s="11"/>
      <c r="H41" s="10"/>
      <c r="I41" s="6" t="str">
        <f aca="false">IF(F41="","",F41-N(G41))</f>
        <v/>
      </c>
      <c r="J41" s="12" t="str">
        <f aca="true">IF(F41="","",IF(I41&lt;=0,"Paid",IF(AND(E41&lt;&gt;"",E41&lt;TODAY()),"Overdue",IF(N(G41)&gt;0,"Partly paid","Unpaid"))))</f>
        <v/>
      </c>
      <c r="K41" s="13" t="str">
        <f aca="true">IF(J41="Overdue",TODAY()-E41,"")</f>
        <v/>
      </c>
      <c r="L41" s="4"/>
    </row>
    <row r="42" customFormat="false" ht="15" hidden="false" customHeight="false" outlineLevel="0" collapsed="false">
      <c r="A42" s="9"/>
      <c r="B42" s="4"/>
      <c r="C42" s="4"/>
      <c r="D42" s="10"/>
      <c r="E42" s="10"/>
      <c r="F42" s="11"/>
      <c r="G42" s="11"/>
      <c r="H42" s="10"/>
      <c r="I42" s="6" t="str">
        <f aca="false">IF(F42="","",F42-N(G42))</f>
        <v/>
      </c>
      <c r="J42" s="12" t="str">
        <f aca="true">IF(F42="","",IF(I42&lt;=0,"Paid",IF(AND(E42&lt;&gt;"",E42&lt;TODAY()),"Overdue",IF(N(G42)&gt;0,"Partly paid","Unpaid"))))</f>
        <v/>
      </c>
      <c r="K42" s="13" t="str">
        <f aca="true">IF(J42="Overdue",TODAY()-E42,"")</f>
        <v/>
      </c>
      <c r="L42" s="4"/>
    </row>
    <row r="43" customFormat="false" ht="15" hidden="false" customHeight="false" outlineLevel="0" collapsed="false">
      <c r="A43" s="9"/>
      <c r="B43" s="4"/>
      <c r="C43" s="4"/>
      <c r="D43" s="10"/>
      <c r="E43" s="10"/>
      <c r="F43" s="11"/>
      <c r="G43" s="11"/>
      <c r="H43" s="10"/>
      <c r="I43" s="6" t="str">
        <f aca="false">IF(F43="","",F43-N(G43))</f>
        <v/>
      </c>
      <c r="J43" s="12" t="str">
        <f aca="true">IF(F43="","",IF(I43&lt;=0,"Paid",IF(AND(E43&lt;&gt;"",E43&lt;TODAY()),"Overdue",IF(N(G43)&gt;0,"Partly paid","Unpaid"))))</f>
        <v/>
      </c>
      <c r="K43" s="13" t="str">
        <f aca="true">IF(J43="Overdue",TODAY()-E43,"")</f>
        <v/>
      </c>
      <c r="L43" s="4"/>
    </row>
    <row r="44" customFormat="false" ht="15" hidden="false" customHeight="false" outlineLevel="0" collapsed="false">
      <c r="A44" s="9"/>
      <c r="B44" s="4"/>
      <c r="C44" s="4"/>
      <c r="D44" s="10"/>
      <c r="E44" s="10"/>
      <c r="F44" s="11"/>
      <c r="G44" s="11"/>
      <c r="H44" s="10"/>
      <c r="I44" s="6" t="str">
        <f aca="false">IF(F44="","",F44-N(G44))</f>
        <v/>
      </c>
      <c r="J44" s="12" t="str">
        <f aca="true">IF(F44="","",IF(I44&lt;=0,"Paid",IF(AND(E44&lt;&gt;"",E44&lt;TODAY()),"Overdue",IF(N(G44)&gt;0,"Partly paid","Unpaid"))))</f>
        <v/>
      </c>
      <c r="K44" s="13" t="str">
        <f aca="true">IF(J44="Overdue",TODAY()-E44,"")</f>
        <v/>
      </c>
      <c r="L44" s="4"/>
    </row>
    <row r="45" customFormat="false" ht="15" hidden="false" customHeight="false" outlineLevel="0" collapsed="false">
      <c r="A45" s="9"/>
      <c r="B45" s="4"/>
      <c r="C45" s="4"/>
      <c r="D45" s="10"/>
      <c r="E45" s="10"/>
      <c r="F45" s="11"/>
      <c r="G45" s="11"/>
      <c r="H45" s="10"/>
      <c r="I45" s="6" t="str">
        <f aca="false">IF(F45="","",F45-N(G45))</f>
        <v/>
      </c>
      <c r="J45" s="12" t="str">
        <f aca="true">IF(F45="","",IF(I45&lt;=0,"Paid",IF(AND(E45&lt;&gt;"",E45&lt;TODAY()),"Overdue",IF(N(G45)&gt;0,"Partly paid","Unpaid"))))</f>
        <v/>
      </c>
      <c r="K45" s="13" t="str">
        <f aca="true">IF(J45="Overdue",TODAY()-E45,"")</f>
        <v/>
      </c>
      <c r="L45" s="4"/>
    </row>
    <row r="46" customFormat="false" ht="15" hidden="false" customHeight="false" outlineLevel="0" collapsed="false">
      <c r="A46" s="9"/>
      <c r="B46" s="4"/>
      <c r="C46" s="4"/>
      <c r="D46" s="10"/>
      <c r="E46" s="10"/>
      <c r="F46" s="11"/>
      <c r="G46" s="11"/>
      <c r="H46" s="10"/>
      <c r="I46" s="6" t="str">
        <f aca="false">IF(F46="","",F46-N(G46))</f>
        <v/>
      </c>
      <c r="J46" s="12" t="str">
        <f aca="true">IF(F46="","",IF(I46&lt;=0,"Paid",IF(AND(E46&lt;&gt;"",E46&lt;TODAY()),"Overdue",IF(N(G46)&gt;0,"Partly paid","Unpaid"))))</f>
        <v/>
      </c>
      <c r="K46" s="13" t="str">
        <f aca="true">IF(J46="Overdue",TODAY()-E46,"")</f>
        <v/>
      </c>
      <c r="L46" s="4"/>
    </row>
    <row r="47" customFormat="false" ht="15" hidden="false" customHeight="false" outlineLevel="0" collapsed="false">
      <c r="A47" s="9"/>
      <c r="B47" s="4"/>
      <c r="C47" s="4"/>
      <c r="D47" s="10"/>
      <c r="E47" s="10"/>
      <c r="F47" s="11"/>
      <c r="G47" s="11"/>
      <c r="H47" s="10"/>
      <c r="I47" s="6" t="str">
        <f aca="false">IF(F47="","",F47-N(G47))</f>
        <v/>
      </c>
      <c r="J47" s="12" t="str">
        <f aca="true">IF(F47="","",IF(I47&lt;=0,"Paid",IF(AND(E47&lt;&gt;"",E47&lt;TODAY()),"Overdue",IF(N(G47)&gt;0,"Partly paid","Unpaid"))))</f>
        <v/>
      </c>
      <c r="K47" s="13" t="str">
        <f aca="true">IF(J47="Overdue",TODAY()-E47,"")</f>
        <v/>
      </c>
      <c r="L47" s="4"/>
    </row>
    <row r="48" customFormat="false" ht="15" hidden="false" customHeight="false" outlineLevel="0" collapsed="false">
      <c r="A48" s="9"/>
      <c r="B48" s="4"/>
      <c r="C48" s="4"/>
      <c r="D48" s="10"/>
      <c r="E48" s="10"/>
      <c r="F48" s="11"/>
      <c r="G48" s="11"/>
      <c r="H48" s="10"/>
      <c r="I48" s="6" t="str">
        <f aca="false">IF(F48="","",F48-N(G48))</f>
        <v/>
      </c>
      <c r="J48" s="12" t="str">
        <f aca="true">IF(F48="","",IF(I48&lt;=0,"Paid",IF(AND(E48&lt;&gt;"",E48&lt;TODAY()),"Overdue",IF(N(G48)&gt;0,"Partly paid","Unpaid"))))</f>
        <v/>
      </c>
      <c r="K48" s="13" t="str">
        <f aca="true">IF(J48="Overdue",TODAY()-E48,"")</f>
        <v/>
      </c>
      <c r="L48" s="4"/>
    </row>
    <row r="49" customFormat="false" ht="15" hidden="false" customHeight="false" outlineLevel="0" collapsed="false">
      <c r="A49" s="9"/>
      <c r="B49" s="4"/>
      <c r="C49" s="4"/>
      <c r="D49" s="10"/>
      <c r="E49" s="10"/>
      <c r="F49" s="11"/>
      <c r="G49" s="11"/>
      <c r="H49" s="10"/>
      <c r="I49" s="6" t="str">
        <f aca="false">IF(F49="","",F49-N(G49))</f>
        <v/>
      </c>
      <c r="J49" s="12" t="str">
        <f aca="true">IF(F49="","",IF(I49&lt;=0,"Paid",IF(AND(E49&lt;&gt;"",E49&lt;TODAY()),"Overdue",IF(N(G49)&gt;0,"Partly paid","Unpaid"))))</f>
        <v/>
      </c>
      <c r="K49" s="13" t="str">
        <f aca="true">IF(J49="Overdue",TODAY()-E49,"")</f>
        <v/>
      </c>
      <c r="L49" s="4"/>
    </row>
    <row r="50" customFormat="false" ht="15" hidden="false" customHeight="false" outlineLevel="0" collapsed="false">
      <c r="A50" s="9"/>
      <c r="B50" s="4"/>
      <c r="C50" s="4"/>
      <c r="D50" s="10"/>
      <c r="E50" s="10"/>
      <c r="F50" s="11"/>
      <c r="G50" s="11"/>
      <c r="H50" s="10"/>
      <c r="I50" s="6" t="str">
        <f aca="false">IF(F50="","",F50-N(G50))</f>
        <v/>
      </c>
      <c r="J50" s="12" t="str">
        <f aca="true">IF(F50="","",IF(I50&lt;=0,"Paid",IF(AND(E50&lt;&gt;"",E50&lt;TODAY()),"Overdue",IF(N(G50)&gt;0,"Partly paid","Unpaid"))))</f>
        <v/>
      </c>
      <c r="K50" s="13" t="str">
        <f aca="true">IF(J50="Overdue",TODAY()-E50,"")</f>
        <v/>
      </c>
      <c r="L50" s="4"/>
    </row>
    <row r="51" customFormat="false" ht="15" hidden="false" customHeight="false" outlineLevel="0" collapsed="false">
      <c r="A51" s="9"/>
      <c r="B51" s="4"/>
      <c r="C51" s="4"/>
      <c r="D51" s="10"/>
      <c r="E51" s="10"/>
      <c r="F51" s="11"/>
      <c r="G51" s="11"/>
      <c r="H51" s="10"/>
      <c r="I51" s="6" t="str">
        <f aca="false">IF(F51="","",F51-N(G51))</f>
        <v/>
      </c>
      <c r="J51" s="12" t="str">
        <f aca="true">IF(F51="","",IF(I51&lt;=0,"Paid",IF(AND(E51&lt;&gt;"",E51&lt;TODAY()),"Overdue",IF(N(G51)&gt;0,"Partly paid","Unpaid"))))</f>
        <v/>
      </c>
      <c r="K51" s="13" t="str">
        <f aca="true">IF(J51="Overdue",TODAY()-E51,"")</f>
        <v/>
      </c>
      <c r="L51" s="4"/>
    </row>
    <row r="52" customFormat="false" ht="15" hidden="false" customHeight="false" outlineLevel="0" collapsed="false">
      <c r="A52" s="9"/>
      <c r="B52" s="4"/>
      <c r="C52" s="4"/>
      <c r="D52" s="10"/>
      <c r="E52" s="10"/>
      <c r="F52" s="11"/>
      <c r="G52" s="11"/>
      <c r="H52" s="10"/>
      <c r="I52" s="6" t="str">
        <f aca="false">IF(F52="","",F52-N(G52))</f>
        <v/>
      </c>
      <c r="J52" s="12" t="str">
        <f aca="true">IF(F52="","",IF(I52&lt;=0,"Paid",IF(AND(E52&lt;&gt;"",E52&lt;TODAY()),"Overdue",IF(N(G52)&gt;0,"Partly paid","Unpaid"))))</f>
        <v/>
      </c>
      <c r="K52" s="13" t="str">
        <f aca="true">IF(J52="Overdue",TODAY()-E52,"")</f>
        <v/>
      </c>
      <c r="L52" s="4"/>
    </row>
    <row r="53" customFormat="false" ht="15" hidden="false" customHeight="false" outlineLevel="0" collapsed="false">
      <c r="A53" s="9"/>
      <c r="B53" s="4"/>
      <c r="C53" s="4"/>
      <c r="D53" s="10"/>
      <c r="E53" s="10"/>
      <c r="F53" s="11"/>
      <c r="G53" s="11"/>
      <c r="H53" s="10"/>
      <c r="I53" s="6" t="str">
        <f aca="false">IF(F53="","",F53-N(G53))</f>
        <v/>
      </c>
      <c r="J53" s="12" t="str">
        <f aca="true">IF(F53="","",IF(I53&lt;=0,"Paid",IF(AND(E53&lt;&gt;"",E53&lt;TODAY()),"Overdue",IF(N(G53)&gt;0,"Partly paid","Unpaid"))))</f>
        <v/>
      </c>
      <c r="K53" s="13" t="str">
        <f aca="true">IF(J53="Overdue",TODAY()-E53,"")</f>
        <v/>
      </c>
      <c r="L53" s="4"/>
    </row>
    <row r="54" customFormat="false" ht="15" hidden="false" customHeight="false" outlineLevel="0" collapsed="false">
      <c r="A54" s="9"/>
      <c r="B54" s="4"/>
      <c r="C54" s="4"/>
      <c r="D54" s="10"/>
      <c r="E54" s="10"/>
      <c r="F54" s="11"/>
      <c r="G54" s="11"/>
      <c r="H54" s="10"/>
      <c r="I54" s="6" t="str">
        <f aca="false">IF(F54="","",F54-N(G54))</f>
        <v/>
      </c>
      <c r="J54" s="12" t="str">
        <f aca="true">IF(F54="","",IF(I54&lt;=0,"Paid",IF(AND(E54&lt;&gt;"",E54&lt;TODAY()),"Overdue",IF(N(G54)&gt;0,"Partly paid","Unpaid"))))</f>
        <v/>
      </c>
      <c r="K54" s="13" t="str">
        <f aca="true">IF(J54="Overdue",TODAY()-E54,"")</f>
        <v/>
      </c>
      <c r="L54" s="4"/>
    </row>
    <row r="55" customFormat="false" ht="15" hidden="false" customHeight="false" outlineLevel="0" collapsed="false">
      <c r="A55" s="9"/>
      <c r="B55" s="4"/>
      <c r="C55" s="4"/>
      <c r="D55" s="10"/>
      <c r="E55" s="10"/>
      <c r="F55" s="11"/>
      <c r="G55" s="11"/>
      <c r="H55" s="10"/>
      <c r="I55" s="6" t="str">
        <f aca="false">IF(F55="","",F55-N(G55))</f>
        <v/>
      </c>
      <c r="J55" s="12" t="str">
        <f aca="true">IF(F55="","",IF(I55&lt;=0,"Paid",IF(AND(E55&lt;&gt;"",E55&lt;TODAY()),"Overdue",IF(N(G55)&gt;0,"Partly paid","Unpaid"))))</f>
        <v/>
      </c>
      <c r="K55" s="13" t="str">
        <f aca="true">IF(J55="Overdue",TODAY()-E55,"")</f>
        <v/>
      </c>
      <c r="L55" s="4"/>
    </row>
    <row r="56" customFormat="false" ht="15" hidden="false" customHeight="false" outlineLevel="0" collapsed="false">
      <c r="A56" s="9"/>
      <c r="B56" s="4"/>
      <c r="C56" s="4"/>
      <c r="D56" s="10"/>
      <c r="E56" s="10"/>
      <c r="F56" s="11"/>
      <c r="G56" s="11"/>
      <c r="H56" s="10"/>
      <c r="I56" s="6" t="str">
        <f aca="false">IF(F56="","",F56-N(G56))</f>
        <v/>
      </c>
      <c r="J56" s="12" t="str">
        <f aca="true">IF(F56="","",IF(I56&lt;=0,"Paid",IF(AND(E56&lt;&gt;"",E56&lt;TODAY()),"Overdue",IF(N(G56)&gt;0,"Partly paid","Unpaid"))))</f>
        <v/>
      </c>
      <c r="K56" s="13" t="str">
        <f aca="true">IF(J56="Overdue",TODAY()-E56,"")</f>
        <v/>
      </c>
      <c r="L56" s="4"/>
    </row>
    <row r="57" customFormat="false" ht="15" hidden="false" customHeight="false" outlineLevel="0" collapsed="false">
      <c r="A57" s="9"/>
      <c r="B57" s="4"/>
      <c r="C57" s="4"/>
      <c r="D57" s="10"/>
      <c r="E57" s="10"/>
      <c r="F57" s="11"/>
      <c r="G57" s="11"/>
      <c r="H57" s="10"/>
      <c r="I57" s="6" t="str">
        <f aca="false">IF(F57="","",F57-N(G57))</f>
        <v/>
      </c>
      <c r="J57" s="12" t="str">
        <f aca="true">IF(F57="","",IF(I57&lt;=0,"Paid",IF(AND(E57&lt;&gt;"",E57&lt;TODAY()),"Overdue",IF(N(G57)&gt;0,"Partly paid","Unpaid"))))</f>
        <v/>
      </c>
      <c r="K57" s="13" t="str">
        <f aca="true">IF(J57="Overdue",TODAY()-E57,"")</f>
        <v/>
      </c>
      <c r="L57" s="4"/>
    </row>
    <row r="58" customFormat="false" ht="15" hidden="false" customHeight="false" outlineLevel="0" collapsed="false">
      <c r="A58" s="9"/>
      <c r="B58" s="4"/>
      <c r="C58" s="4"/>
      <c r="D58" s="10"/>
      <c r="E58" s="10"/>
      <c r="F58" s="11"/>
      <c r="G58" s="11"/>
      <c r="H58" s="10"/>
      <c r="I58" s="6" t="str">
        <f aca="false">IF(F58="","",F58-N(G58))</f>
        <v/>
      </c>
      <c r="J58" s="12" t="str">
        <f aca="true">IF(F58="","",IF(I58&lt;=0,"Paid",IF(AND(E58&lt;&gt;"",E58&lt;TODAY()),"Overdue",IF(N(G58)&gt;0,"Partly paid","Unpaid"))))</f>
        <v/>
      </c>
      <c r="K58" s="13" t="str">
        <f aca="true">IF(J58="Overdue",TODAY()-E58,"")</f>
        <v/>
      </c>
      <c r="L58" s="4"/>
    </row>
    <row r="59" customFormat="false" ht="15" hidden="false" customHeight="false" outlineLevel="0" collapsed="false">
      <c r="A59" s="9"/>
      <c r="B59" s="4"/>
      <c r="C59" s="4"/>
      <c r="D59" s="10"/>
      <c r="E59" s="10"/>
      <c r="F59" s="11"/>
      <c r="G59" s="11"/>
      <c r="H59" s="10"/>
      <c r="I59" s="6" t="str">
        <f aca="false">IF(F59="","",F59-N(G59))</f>
        <v/>
      </c>
      <c r="J59" s="12" t="str">
        <f aca="true">IF(F59="","",IF(I59&lt;=0,"Paid",IF(AND(E59&lt;&gt;"",E59&lt;TODAY()),"Overdue",IF(N(G59)&gt;0,"Partly paid","Unpaid"))))</f>
        <v/>
      </c>
      <c r="K59" s="13" t="str">
        <f aca="true">IF(J59="Overdue",TODAY()-E59,"")</f>
        <v/>
      </c>
      <c r="L59" s="4"/>
    </row>
    <row r="60" customFormat="false" ht="15" hidden="false" customHeight="false" outlineLevel="0" collapsed="false">
      <c r="A60" s="9"/>
      <c r="B60" s="4"/>
      <c r="C60" s="4"/>
      <c r="D60" s="10"/>
      <c r="E60" s="10"/>
      <c r="F60" s="11"/>
      <c r="G60" s="11"/>
      <c r="H60" s="10"/>
      <c r="I60" s="6" t="str">
        <f aca="false">IF(F60="","",F60-N(G60))</f>
        <v/>
      </c>
      <c r="J60" s="12" t="str">
        <f aca="true">IF(F60="","",IF(I60&lt;=0,"Paid",IF(AND(E60&lt;&gt;"",E60&lt;TODAY()),"Overdue",IF(N(G60)&gt;0,"Partly paid","Unpaid"))))</f>
        <v/>
      </c>
      <c r="K60" s="13" t="str">
        <f aca="true">IF(J60="Overdue",TODAY()-E60,"")</f>
        <v/>
      </c>
      <c r="L60" s="4"/>
    </row>
    <row r="61" customFormat="false" ht="15" hidden="false" customHeight="false" outlineLevel="0" collapsed="false">
      <c r="A61" s="9"/>
      <c r="B61" s="4"/>
      <c r="C61" s="4"/>
      <c r="D61" s="10"/>
      <c r="E61" s="10"/>
      <c r="F61" s="11"/>
      <c r="G61" s="11"/>
      <c r="H61" s="10"/>
      <c r="I61" s="6" t="str">
        <f aca="false">IF(F61="","",F61-N(G61))</f>
        <v/>
      </c>
      <c r="J61" s="12" t="str">
        <f aca="true">IF(F61="","",IF(I61&lt;=0,"Paid",IF(AND(E61&lt;&gt;"",E61&lt;TODAY()),"Overdue",IF(N(G61)&gt;0,"Partly paid","Unpaid"))))</f>
        <v/>
      </c>
      <c r="K61" s="13" t="str">
        <f aca="true">IF(J61="Overdue",TODAY()-E61,"")</f>
        <v/>
      </c>
      <c r="L61" s="4"/>
    </row>
    <row r="62" customFormat="false" ht="15" hidden="false" customHeight="false" outlineLevel="0" collapsed="false">
      <c r="A62" s="9"/>
      <c r="B62" s="4"/>
      <c r="C62" s="4"/>
      <c r="D62" s="10"/>
      <c r="E62" s="10"/>
      <c r="F62" s="11"/>
      <c r="G62" s="11"/>
      <c r="H62" s="10"/>
      <c r="I62" s="6" t="str">
        <f aca="false">IF(F62="","",F62-N(G62))</f>
        <v/>
      </c>
      <c r="J62" s="12" t="str">
        <f aca="true">IF(F62="","",IF(I62&lt;=0,"Paid",IF(AND(E62&lt;&gt;"",E62&lt;TODAY()),"Overdue",IF(N(G62)&gt;0,"Partly paid","Unpaid"))))</f>
        <v/>
      </c>
      <c r="K62" s="13" t="str">
        <f aca="true">IF(J62="Overdue",TODAY()-E62,"")</f>
        <v/>
      </c>
      <c r="L62" s="4"/>
    </row>
    <row r="63" customFormat="false" ht="15" hidden="false" customHeight="false" outlineLevel="0" collapsed="false">
      <c r="A63" s="9"/>
      <c r="B63" s="4"/>
      <c r="C63" s="4"/>
      <c r="D63" s="10"/>
      <c r="E63" s="10"/>
      <c r="F63" s="11"/>
      <c r="G63" s="11"/>
      <c r="H63" s="10"/>
      <c r="I63" s="6" t="str">
        <f aca="false">IF(F63="","",F63-N(G63))</f>
        <v/>
      </c>
      <c r="J63" s="12" t="str">
        <f aca="true">IF(F63="","",IF(I63&lt;=0,"Paid",IF(AND(E63&lt;&gt;"",E63&lt;TODAY()),"Overdue",IF(N(G63)&gt;0,"Partly paid","Unpaid"))))</f>
        <v/>
      </c>
      <c r="K63" s="13" t="str">
        <f aca="true">IF(J63="Overdue",TODAY()-E63,"")</f>
        <v/>
      </c>
      <c r="L63" s="4"/>
    </row>
    <row r="64" customFormat="false" ht="15" hidden="false" customHeight="false" outlineLevel="0" collapsed="false">
      <c r="A64" s="9"/>
      <c r="B64" s="4"/>
      <c r="C64" s="4"/>
      <c r="D64" s="10"/>
      <c r="E64" s="10"/>
      <c r="F64" s="11"/>
      <c r="G64" s="11"/>
      <c r="H64" s="10"/>
      <c r="I64" s="6" t="str">
        <f aca="false">IF(F64="","",F64-N(G64))</f>
        <v/>
      </c>
      <c r="J64" s="12" t="str">
        <f aca="true">IF(F64="","",IF(I64&lt;=0,"Paid",IF(AND(E64&lt;&gt;"",E64&lt;TODAY()),"Overdue",IF(N(G64)&gt;0,"Partly paid","Unpaid"))))</f>
        <v/>
      </c>
      <c r="K64" s="13" t="str">
        <f aca="true">IF(J64="Overdue",TODAY()-E64,"")</f>
        <v/>
      </c>
      <c r="L64" s="4"/>
    </row>
    <row r="65" customFormat="false" ht="15" hidden="false" customHeight="false" outlineLevel="0" collapsed="false">
      <c r="A65" s="9"/>
      <c r="B65" s="4"/>
      <c r="C65" s="4"/>
      <c r="D65" s="10"/>
      <c r="E65" s="10"/>
      <c r="F65" s="11"/>
      <c r="G65" s="11"/>
      <c r="H65" s="10"/>
      <c r="I65" s="6" t="str">
        <f aca="false">IF(F65="","",F65-N(G65))</f>
        <v/>
      </c>
      <c r="J65" s="12" t="str">
        <f aca="true">IF(F65="","",IF(I65&lt;=0,"Paid",IF(AND(E65&lt;&gt;"",E65&lt;TODAY()),"Overdue",IF(N(G65)&gt;0,"Partly paid","Unpaid"))))</f>
        <v/>
      </c>
      <c r="K65" s="13" t="str">
        <f aca="true">IF(J65="Overdue",TODAY()-E65,"")</f>
        <v/>
      </c>
      <c r="L65" s="4"/>
    </row>
    <row r="66" customFormat="false" ht="15" hidden="false" customHeight="false" outlineLevel="0" collapsed="false">
      <c r="A66" s="9"/>
      <c r="B66" s="4"/>
      <c r="C66" s="4"/>
      <c r="D66" s="10"/>
      <c r="E66" s="10"/>
      <c r="F66" s="11"/>
      <c r="G66" s="11"/>
      <c r="H66" s="10"/>
      <c r="I66" s="6" t="str">
        <f aca="false">IF(F66="","",F66-N(G66))</f>
        <v/>
      </c>
      <c r="J66" s="12" t="str">
        <f aca="true">IF(F66="","",IF(I66&lt;=0,"Paid",IF(AND(E66&lt;&gt;"",E66&lt;TODAY()),"Overdue",IF(N(G66)&gt;0,"Partly paid","Unpaid"))))</f>
        <v/>
      </c>
      <c r="K66" s="13" t="str">
        <f aca="true">IF(J66="Overdue",TODAY()-E66,"")</f>
        <v/>
      </c>
      <c r="L66" s="4"/>
    </row>
    <row r="67" customFormat="false" ht="15" hidden="false" customHeight="false" outlineLevel="0" collapsed="false">
      <c r="A67" s="9"/>
      <c r="B67" s="4"/>
      <c r="C67" s="4"/>
      <c r="D67" s="10"/>
      <c r="E67" s="10"/>
      <c r="F67" s="11"/>
      <c r="G67" s="11"/>
      <c r="H67" s="10"/>
      <c r="I67" s="6" t="str">
        <f aca="false">IF(F67="","",F67-N(G67))</f>
        <v/>
      </c>
      <c r="J67" s="12" t="str">
        <f aca="true">IF(F67="","",IF(I67&lt;=0,"Paid",IF(AND(E67&lt;&gt;"",E67&lt;TODAY()),"Overdue",IF(N(G67)&gt;0,"Partly paid","Unpaid"))))</f>
        <v/>
      </c>
      <c r="K67" s="13" t="str">
        <f aca="true">IF(J67="Overdue",TODAY()-E67,"")</f>
        <v/>
      </c>
      <c r="L67" s="4"/>
    </row>
    <row r="68" customFormat="false" ht="15" hidden="false" customHeight="false" outlineLevel="0" collapsed="false">
      <c r="A68" s="9"/>
      <c r="B68" s="4"/>
      <c r="C68" s="4"/>
      <c r="D68" s="10"/>
      <c r="E68" s="10"/>
      <c r="F68" s="11"/>
      <c r="G68" s="11"/>
      <c r="H68" s="10"/>
      <c r="I68" s="6" t="str">
        <f aca="false">IF(F68="","",F68-N(G68))</f>
        <v/>
      </c>
      <c r="J68" s="12" t="str">
        <f aca="true">IF(F68="","",IF(I68&lt;=0,"Paid",IF(AND(E68&lt;&gt;"",E68&lt;TODAY()),"Overdue",IF(N(G68)&gt;0,"Partly paid","Unpaid"))))</f>
        <v/>
      </c>
      <c r="K68" s="13" t="str">
        <f aca="true">IF(J68="Overdue",TODAY()-E68,"")</f>
        <v/>
      </c>
      <c r="L68" s="4"/>
    </row>
    <row r="69" customFormat="false" ht="15" hidden="false" customHeight="false" outlineLevel="0" collapsed="false">
      <c r="A69" s="9"/>
      <c r="B69" s="4"/>
      <c r="C69" s="4"/>
      <c r="D69" s="10"/>
      <c r="E69" s="10"/>
      <c r="F69" s="11"/>
      <c r="G69" s="11"/>
      <c r="H69" s="10"/>
      <c r="I69" s="6" t="str">
        <f aca="false">IF(F69="","",F69-N(G69))</f>
        <v/>
      </c>
      <c r="J69" s="12" t="str">
        <f aca="true">IF(F69="","",IF(I69&lt;=0,"Paid",IF(AND(E69&lt;&gt;"",E69&lt;TODAY()),"Overdue",IF(N(G69)&gt;0,"Partly paid","Unpaid"))))</f>
        <v/>
      </c>
      <c r="K69" s="13" t="str">
        <f aca="true">IF(J69="Overdue",TODAY()-E69,"")</f>
        <v/>
      </c>
      <c r="L69" s="4"/>
    </row>
    <row r="70" customFormat="false" ht="15" hidden="false" customHeight="false" outlineLevel="0" collapsed="false">
      <c r="A70" s="9"/>
      <c r="B70" s="4"/>
      <c r="C70" s="4"/>
      <c r="D70" s="10"/>
      <c r="E70" s="10"/>
      <c r="F70" s="11"/>
      <c r="G70" s="11"/>
      <c r="H70" s="10"/>
      <c r="I70" s="6" t="str">
        <f aca="false">IF(F70="","",F70-N(G70))</f>
        <v/>
      </c>
      <c r="J70" s="12" t="str">
        <f aca="true">IF(F70="","",IF(I70&lt;=0,"Paid",IF(AND(E70&lt;&gt;"",E70&lt;TODAY()),"Overdue",IF(N(G70)&gt;0,"Partly paid","Unpaid"))))</f>
        <v/>
      </c>
      <c r="K70" s="13" t="str">
        <f aca="true">IF(J70="Overdue",TODAY()-E70,"")</f>
        <v/>
      </c>
      <c r="L70" s="4"/>
    </row>
    <row r="71" customFormat="false" ht="15" hidden="false" customHeight="false" outlineLevel="0" collapsed="false">
      <c r="A71" s="9"/>
      <c r="B71" s="4"/>
      <c r="C71" s="4"/>
      <c r="D71" s="10"/>
      <c r="E71" s="10"/>
      <c r="F71" s="11"/>
      <c r="G71" s="11"/>
      <c r="H71" s="10"/>
      <c r="I71" s="6" t="str">
        <f aca="false">IF(F71="","",F71-N(G71))</f>
        <v/>
      </c>
      <c r="J71" s="12" t="str">
        <f aca="true">IF(F71="","",IF(I71&lt;=0,"Paid",IF(AND(E71&lt;&gt;"",E71&lt;TODAY()),"Overdue",IF(N(G71)&gt;0,"Partly paid","Unpaid"))))</f>
        <v/>
      </c>
      <c r="K71" s="13" t="str">
        <f aca="true">IF(J71="Overdue",TODAY()-E71,"")</f>
        <v/>
      </c>
      <c r="L71" s="4"/>
    </row>
    <row r="72" customFormat="false" ht="15" hidden="false" customHeight="false" outlineLevel="0" collapsed="false">
      <c r="A72" s="9"/>
      <c r="B72" s="4"/>
      <c r="C72" s="4"/>
      <c r="D72" s="10"/>
      <c r="E72" s="10"/>
      <c r="F72" s="11"/>
      <c r="G72" s="11"/>
      <c r="H72" s="10"/>
      <c r="I72" s="6" t="str">
        <f aca="false">IF(F72="","",F72-N(G72))</f>
        <v/>
      </c>
      <c r="J72" s="12" t="str">
        <f aca="true">IF(F72="","",IF(I72&lt;=0,"Paid",IF(AND(E72&lt;&gt;"",E72&lt;TODAY()),"Overdue",IF(N(G72)&gt;0,"Partly paid","Unpaid"))))</f>
        <v/>
      </c>
      <c r="K72" s="13" t="str">
        <f aca="true">IF(J72="Overdue",TODAY()-E72,"")</f>
        <v/>
      </c>
      <c r="L72" s="4"/>
    </row>
    <row r="73" customFormat="false" ht="15" hidden="false" customHeight="false" outlineLevel="0" collapsed="false">
      <c r="A73" s="9"/>
      <c r="B73" s="4"/>
      <c r="C73" s="4"/>
      <c r="D73" s="10"/>
      <c r="E73" s="10"/>
      <c r="F73" s="11"/>
      <c r="G73" s="11"/>
      <c r="H73" s="10"/>
      <c r="I73" s="6" t="str">
        <f aca="false">IF(F73="","",F73-N(G73))</f>
        <v/>
      </c>
      <c r="J73" s="12" t="str">
        <f aca="true">IF(F73="","",IF(I73&lt;=0,"Paid",IF(AND(E73&lt;&gt;"",E73&lt;TODAY()),"Overdue",IF(N(G73)&gt;0,"Partly paid","Unpaid"))))</f>
        <v/>
      </c>
      <c r="K73" s="13" t="str">
        <f aca="true">IF(J73="Overdue",TODAY()-E73,"")</f>
        <v/>
      </c>
      <c r="L73" s="4"/>
    </row>
    <row r="74" customFormat="false" ht="15" hidden="false" customHeight="false" outlineLevel="0" collapsed="false">
      <c r="A74" s="9"/>
      <c r="B74" s="4"/>
      <c r="C74" s="4"/>
      <c r="D74" s="10"/>
      <c r="E74" s="10"/>
      <c r="F74" s="11"/>
      <c r="G74" s="11"/>
      <c r="H74" s="10"/>
      <c r="I74" s="6" t="str">
        <f aca="false">IF(F74="","",F74-N(G74))</f>
        <v/>
      </c>
      <c r="J74" s="12" t="str">
        <f aca="true">IF(F74="","",IF(I74&lt;=0,"Paid",IF(AND(E74&lt;&gt;"",E74&lt;TODAY()),"Overdue",IF(N(G74)&gt;0,"Partly paid","Unpaid"))))</f>
        <v/>
      </c>
      <c r="K74" s="13" t="str">
        <f aca="true">IF(J74="Overdue",TODAY()-E74,"")</f>
        <v/>
      </c>
      <c r="L74" s="4"/>
    </row>
    <row r="75" customFormat="false" ht="15" hidden="false" customHeight="false" outlineLevel="0" collapsed="false">
      <c r="A75" s="9"/>
      <c r="B75" s="4"/>
      <c r="C75" s="4"/>
      <c r="D75" s="10"/>
      <c r="E75" s="10"/>
      <c r="F75" s="11"/>
      <c r="G75" s="11"/>
      <c r="H75" s="10"/>
      <c r="I75" s="6" t="str">
        <f aca="false">IF(F75="","",F75-N(G75))</f>
        <v/>
      </c>
      <c r="J75" s="12" t="str">
        <f aca="true">IF(F75="","",IF(I75&lt;=0,"Paid",IF(AND(E75&lt;&gt;"",E75&lt;TODAY()),"Overdue",IF(N(G75)&gt;0,"Partly paid","Unpaid"))))</f>
        <v/>
      </c>
      <c r="K75" s="13" t="str">
        <f aca="true">IF(J75="Overdue",TODAY()-E75,"")</f>
        <v/>
      </c>
      <c r="L75" s="4"/>
    </row>
    <row r="76" customFormat="false" ht="15" hidden="false" customHeight="false" outlineLevel="0" collapsed="false">
      <c r="A76" s="9"/>
      <c r="B76" s="4"/>
      <c r="C76" s="4"/>
      <c r="D76" s="10"/>
      <c r="E76" s="10"/>
      <c r="F76" s="11"/>
      <c r="G76" s="11"/>
      <c r="H76" s="10"/>
      <c r="I76" s="6" t="str">
        <f aca="false">IF(F76="","",F76-N(G76))</f>
        <v/>
      </c>
      <c r="J76" s="12" t="str">
        <f aca="true">IF(F76="","",IF(I76&lt;=0,"Paid",IF(AND(E76&lt;&gt;"",E76&lt;TODAY()),"Overdue",IF(N(G76)&gt;0,"Partly paid","Unpaid"))))</f>
        <v/>
      </c>
      <c r="K76" s="13" t="str">
        <f aca="true">IF(J76="Overdue",TODAY()-E76,"")</f>
        <v/>
      </c>
      <c r="L76" s="4"/>
    </row>
    <row r="77" customFormat="false" ht="15" hidden="false" customHeight="false" outlineLevel="0" collapsed="false">
      <c r="A77" s="9"/>
      <c r="B77" s="4"/>
      <c r="C77" s="4"/>
      <c r="D77" s="10"/>
      <c r="E77" s="10"/>
      <c r="F77" s="11"/>
      <c r="G77" s="11"/>
      <c r="H77" s="10"/>
      <c r="I77" s="6" t="str">
        <f aca="false">IF(F77="","",F77-N(G77))</f>
        <v/>
      </c>
      <c r="J77" s="12" t="str">
        <f aca="true">IF(F77="","",IF(I77&lt;=0,"Paid",IF(AND(E77&lt;&gt;"",E77&lt;TODAY()),"Overdue",IF(N(G77)&gt;0,"Partly paid","Unpaid"))))</f>
        <v/>
      </c>
      <c r="K77" s="13" t="str">
        <f aca="true">IF(J77="Overdue",TODAY()-E77,"")</f>
        <v/>
      </c>
      <c r="L77" s="4"/>
    </row>
    <row r="78" customFormat="false" ht="15" hidden="false" customHeight="false" outlineLevel="0" collapsed="false">
      <c r="A78" s="9"/>
      <c r="B78" s="4"/>
      <c r="C78" s="4"/>
      <c r="D78" s="10"/>
      <c r="E78" s="10"/>
      <c r="F78" s="11"/>
      <c r="G78" s="11"/>
      <c r="H78" s="10"/>
      <c r="I78" s="6" t="str">
        <f aca="false">IF(F78="","",F78-N(G78))</f>
        <v/>
      </c>
      <c r="J78" s="12" t="str">
        <f aca="true">IF(F78="","",IF(I78&lt;=0,"Paid",IF(AND(E78&lt;&gt;"",E78&lt;TODAY()),"Overdue",IF(N(G78)&gt;0,"Partly paid","Unpaid"))))</f>
        <v/>
      </c>
      <c r="K78" s="13" t="str">
        <f aca="true">IF(J78="Overdue",TODAY()-E78,"")</f>
        <v/>
      </c>
      <c r="L78" s="4"/>
    </row>
    <row r="79" customFormat="false" ht="15" hidden="false" customHeight="false" outlineLevel="0" collapsed="false">
      <c r="A79" s="9"/>
      <c r="B79" s="4"/>
      <c r="C79" s="4"/>
      <c r="D79" s="10"/>
      <c r="E79" s="10"/>
      <c r="F79" s="11"/>
      <c r="G79" s="11"/>
      <c r="H79" s="10"/>
      <c r="I79" s="6" t="str">
        <f aca="false">IF(F79="","",F79-N(G79))</f>
        <v/>
      </c>
      <c r="J79" s="12" t="str">
        <f aca="true">IF(F79="","",IF(I79&lt;=0,"Paid",IF(AND(E79&lt;&gt;"",E79&lt;TODAY()),"Overdue",IF(N(G79)&gt;0,"Partly paid","Unpaid"))))</f>
        <v/>
      </c>
      <c r="K79" s="13" t="str">
        <f aca="true">IF(J79="Overdue",TODAY()-E79,"")</f>
        <v/>
      </c>
      <c r="L79" s="4"/>
    </row>
    <row r="80" customFormat="false" ht="15" hidden="false" customHeight="false" outlineLevel="0" collapsed="false">
      <c r="A80" s="9"/>
      <c r="B80" s="4"/>
      <c r="C80" s="4"/>
      <c r="D80" s="10"/>
      <c r="E80" s="10"/>
      <c r="F80" s="11"/>
      <c r="G80" s="11"/>
      <c r="H80" s="10"/>
      <c r="I80" s="6" t="str">
        <f aca="false">IF(F80="","",F80-N(G80))</f>
        <v/>
      </c>
      <c r="J80" s="12" t="str">
        <f aca="true">IF(F80="","",IF(I80&lt;=0,"Paid",IF(AND(E80&lt;&gt;"",E80&lt;TODAY()),"Overdue",IF(N(G80)&gt;0,"Partly paid","Unpaid"))))</f>
        <v/>
      </c>
      <c r="K80" s="13" t="str">
        <f aca="true">IF(J80="Overdue",TODAY()-E80,"")</f>
        <v/>
      </c>
      <c r="L80" s="4"/>
    </row>
    <row r="81" customFormat="false" ht="15" hidden="false" customHeight="false" outlineLevel="0" collapsed="false">
      <c r="A81" s="9"/>
      <c r="B81" s="4"/>
      <c r="C81" s="4"/>
      <c r="D81" s="10"/>
      <c r="E81" s="10"/>
      <c r="F81" s="11"/>
      <c r="G81" s="11"/>
      <c r="H81" s="10"/>
      <c r="I81" s="6" t="str">
        <f aca="false">IF(F81="","",F81-N(G81))</f>
        <v/>
      </c>
      <c r="J81" s="12" t="str">
        <f aca="true">IF(F81="","",IF(I81&lt;=0,"Paid",IF(AND(E81&lt;&gt;"",E81&lt;TODAY()),"Overdue",IF(N(G81)&gt;0,"Partly paid","Unpaid"))))</f>
        <v/>
      </c>
      <c r="K81" s="13" t="str">
        <f aca="true">IF(J81="Overdue",TODAY()-E81,"")</f>
        <v/>
      </c>
      <c r="L81" s="4"/>
    </row>
    <row r="82" customFormat="false" ht="15" hidden="false" customHeight="false" outlineLevel="0" collapsed="false">
      <c r="A82" s="9"/>
      <c r="B82" s="4"/>
      <c r="C82" s="4"/>
      <c r="D82" s="10"/>
      <c r="E82" s="10"/>
      <c r="F82" s="11"/>
      <c r="G82" s="11"/>
      <c r="H82" s="10"/>
      <c r="I82" s="6" t="str">
        <f aca="false">IF(F82="","",F82-N(G82))</f>
        <v/>
      </c>
      <c r="J82" s="12" t="str">
        <f aca="true">IF(F82="","",IF(I82&lt;=0,"Paid",IF(AND(E82&lt;&gt;"",E82&lt;TODAY()),"Overdue",IF(N(G82)&gt;0,"Partly paid","Unpaid"))))</f>
        <v/>
      </c>
      <c r="K82" s="13" t="str">
        <f aca="true">IF(J82="Overdue",TODAY()-E82,"")</f>
        <v/>
      </c>
      <c r="L82" s="4"/>
    </row>
    <row r="83" customFormat="false" ht="15" hidden="false" customHeight="false" outlineLevel="0" collapsed="false">
      <c r="A83" s="9"/>
      <c r="B83" s="4"/>
      <c r="C83" s="4"/>
      <c r="D83" s="10"/>
      <c r="E83" s="10"/>
      <c r="F83" s="11"/>
      <c r="G83" s="11"/>
      <c r="H83" s="10"/>
      <c r="I83" s="6" t="str">
        <f aca="false">IF(F83="","",F83-N(G83))</f>
        <v/>
      </c>
      <c r="J83" s="12" t="str">
        <f aca="true">IF(F83="","",IF(I83&lt;=0,"Paid",IF(AND(E83&lt;&gt;"",E83&lt;TODAY()),"Overdue",IF(N(G83)&gt;0,"Partly paid","Unpaid"))))</f>
        <v/>
      </c>
      <c r="K83" s="13" t="str">
        <f aca="true">IF(J83="Overdue",TODAY()-E83,"")</f>
        <v/>
      </c>
      <c r="L83" s="4"/>
    </row>
    <row r="84" customFormat="false" ht="15" hidden="false" customHeight="false" outlineLevel="0" collapsed="false">
      <c r="A84" s="9"/>
      <c r="B84" s="4"/>
      <c r="C84" s="4"/>
      <c r="D84" s="10"/>
      <c r="E84" s="10"/>
      <c r="F84" s="11"/>
      <c r="G84" s="11"/>
      <c r="H84" s="10"/>
      <c r="I84" s="6" t="str">
        <f aca="false">IF(F84="","",F84-N(G84))</f>
        <v/>
      </c>
      <c r="J84" s="12" t="str">
        <f aca="true">IF(F84="","",IF(I84&lt;=0,"Paid",IF(AND(E84&lt;&gt;"",E84&lt;TODAY()),"Overdue",IF(N(G84)&gt;0,"Partly paid","Unpaid"))))</f>
        <v/>
      </c>
      <c r="K84" s="13" t="str">
        <f aca="true">IF(J84="Overdue",TODAY()-E84,"")</f>
        <v/>
      </c>
      <c r="L84" s="4"/>
    </row>
    <row r="85" customFormat="false" ht="15" hidden="false" customHeight="false" outlineLevel="0" collapsed="false">
      <c r="A85" s="9"/>
      <c r="B85" s="4"/>
      <c r="C85" s="4"/>
      <c r="D85" s="10"/>
      <c r="E85" s="10"/>
      <c r="F85" s="11"/>
      <c r="G85" s="11"/>
      <c r="H85" s="10"/>
      <c r="I85" s="6" t="str">
        <f aca="false">IF(F85="","",F85-N(G85))</f>
        <v/>
      </c>
      <c r="J85" s="12" t="str">
        <f aca="true">IF(F85="","",IF(I85&lt;=0,"Paid",IF(AND(E85&lt;&gt;"",E85&lt;TODAY()),"Overdue",IF(N(G85)&gt;0,"Partly paid","Unpaid"))))</f>
        <v/>
      </c>
      <c r="K85" s="13" t="str">
        <f aca="true">IF(J85="Overdue",TODAY()-E85,"")</f>
        <v/>
      </c>
      <c r="L85" s="4"/>
    </row>
    <row r="86" customFormat="false" ht="15" hidden="false" customHeight="false" outlineLevel="0" collapsed="false">
      <c r="A86" s="9"/>
      <c r="B86" s="4"/>
      <c r="C86" s="4"/>
      <c r="D86" s="10"/>
      <c r="E86" s="10"/>
      <c r="F86" s="11"/>
      <c r="G86" s="11"/>
      <c r="H86" s="10"/>
      <c r="I86" s="6" t="str">
        <f aca="false">IF(F86="","",F86-N(G86))</f>
        <v/>
      </c>
      <c r="J86" s="12" t="str">
        <f aca="true">IF(F86="","",IF(I86&lt;=0,"Paid",IF(AND(E86&lt;&gt;"",E86&lt;TODAY()),"Overdue",IF(N(G86)&gt;0,"Partly paid","Unpaid"))))</f>
        <v/>
      </c>
      <c r="K86" s="13" t="str">
        <f aca="true">IF(J86="Overdue",TODAY()-E86,"")</f>
        <v/>
      </c>
      <c r="L86" s="4"/>
    </row>
    <row r="87" customFormat="false" ht="15" hidden="false" customHeight="false" outlineLevel="0" collapsed="false">
      <c r="A87" s="9"/>
      <c r="B87" s="4"/>
      <c r="C87" s="4"/>
      <c r="D87" s="10"/>
      <c r="E87" s="10"/>
      <c r="F87" s="11"/>
      <c r="G87" s="11"/>
      <c r="H87" s="10"/>
      <c r="I87" s="6" t="str">
        <f aca="false">IF(F87="","",F87-N(G87))</f>
        <v/>
      </c>
      <c r="J87" s="12" t="str">
        <f aca="true">IF(F87="","",IF(I87&lt;=0,"Paid",IF(AND(E87&lt;&gt;"",E87&lt;TODAY()),"Overdue",IF(N(G87)&gt;0,"Partly paid","Unpaid"))))</f>
        <v/>
      </c>
      <c r="K87" s="13" t="str">
        <f aca="true">IF(J87="Overdue",TODAY()-E87,"")</f>
        <v/>
      </c>
      <c r="L87" s="4"/>
    </row>
    <row r="88" customFormat="false" ht="15" hidden="false" customHeight="false" outlineLevel="0" collapsed="false">
      <c r="A88" s="9"/>
      <c r="B88" s="4"/>
      <c r="C88" s="4"/>
      <c r="D88" s="10"/>
      <c r="E88" s="10"/>
      <c r="F88" s="11"/>
      <c r="G88" s="11"/>
      <c r="H88" s="10"/>
      <c r="I88" s="6" t="str">
        <f aca="false">IF(F88="","",F88-N(G88))</f>
        <v/>
      </c>
      <c r="J88" s="12" t="str">
        <f aca="true">IF(F88="","",IF(I88&lt;=0,"Paid",IF(AND(E88&lt;&gt;"",E88&lt;TODAY()),"Overdue",IF(N(G88)&gt;0,"Partly paid","Unpaid"))))</f>
        <v/>
      </c>
      <c r="K88" s="13" t="str">
        <f aca="true">IF(J88="Overdue",TODAY()-E88,"")</f>
        <v/>
      </c>
      <c r="L88" s="4"/>
    </row>
    <row r="89" customFormat="false" ht="15" hidden="false" customHeight="false" outlineLevel="0" collapsed="false">
      <c r="A89" s="9"/>
      <c r="B89" s="4"/>
      <c r="C89" s="4"/>
      <c r="D89" s="10"/>
      <c r="E89" s="10"/>
      <c r="F89" s="11"/>
      <c r="G89" s="11"/>
      <c r="H89" s="10"/>
      <c r="I89" s="6" t="str">
        <f aca="false">IF(F89="","",F89-N(G89))</f>
        <v/>
      </c>
      <c r="J89" s="12" t="str">
        <f aca="true">IF(F89="","",IF(I89&lt;=0,"Paid",IF(AND(E89&lt;&gt;"",E89&lt;TODAY()),"Overdue",IF(N(G89)&gt;0,"Partly paid","Unpaid"))))</f>
        <v/>
      </c>
      <c r="K89" s="13" t="str">
        <f aca="true">IF(J89="Overdue",TODAY()-E89,"")</f>
        <v/>
      </c>
      <c r="L89" s="4"/>
    </row>
    <row r="90" customFormat="false" ht="15" hidden="false" customHeight="false" outlineLevel="0" collapsed="false">
      <c r="A90" s="9"/>
      <c r="B90" s="4"/>
      <c r="C90" s="4"/>
      <c r="D90" s="10"/>
      <c r="E90" s="10"/>
      <c r="F90" s="11"/>
      <c r="G90" s="11"/>
      <c r="H90" s="10"/>
      <c r="I90" s="6" t="str">
        <f aca="false">IF(F90="","",F90-N(G90))</f>
        <v/>
      </c>
      <c r="J90" s="12" t="str">
        <f aca="true">IF(F90="","",IF(I90&lt;=0,"Paid",IF(AND(E90&lt;&gt;"",E90&lt;TODAY()),"Overdue",IF(N(G90)&gt;0,"Partly paid","Unpaid"))))</f>
        <v/>
      </c>
      <c r="K90" s="13" t="str">
        <f aca="true">IF(J90="Overdue",TODAY()-E90,"")</f>
        <v/>
      </c>
      <c r="L90" s="4"/>
    </row>
    <row r="91" customFormat="false" ht="15" hidden="false" customHeight="false" outlineLevel="0" collapsed="false">
      <c r="A91" s="9"/>
      <c r="B91" s="4"/>
      <c r="C91" s="4"/>
      <c r="D91" s="10"/>
      <c r="E91" s="10"/>
      <c r="F91" s="11"/>
      <c r="G91" s="11"/>
      <c r="H91" s="10"/>
      <c r="I91" s="6" t="str">
        <f aca="false">IF(F91="","",F91-N(G91))</f>
        <v/>
      </c>
      <c r="J91" s="12" t="str">
        <f aca="true">IF(F91="","",IF(I91&lt;=0,"Paid",IF(AND(E91&lt;&gt;"",E91&lt;TODAY()),"Overdue",IF(N(G91)&gt;0,"Partly paid","Unpaid"))))</f>
        <v/>
      </c>
      <c r="K91" s="13" t="str">
        <f aca="true">IF(J91="Overdue",TODAY()-E91,"")</f>
        <v/>
      </c>
      <c r="L91" s="4"/>
    </row>
    <row r="92" customFormat="false" ht="15" hidden="false" customHeight="false" outlineLevel="0" collapsed="false">
      <c r="A92" s="9"/>
      <c r="B92" s="4"/>
      <c r="C92" s="4"/>
      <c r="D92" s="10"/>
      <c r="E92" s="10"/>
      <c r="F92" s="11"/>
      <c r="G92" s="11"/>
      <c r="H92" s="10"/>
      <c r="I92" s="6" t="str">
        <f aca="false">IF(F92="","",F92-N(G92))</f>
        <v/>
      </c>
      <c r="J92" s="12" t="str">
        <f aca="true">IF(F92="","",IF(I92&lt;=0,"Paid",IF(AND(E92&lt;&gt;"",E92&lt;TODAY()),"Overdue",IF(N(G92)&gt;0,"Partly paid","Unpaid"))))</f>
        <v/>
      </c>
      <c r="K92" s="13" t="str">
        <f aca="true">IF(J92="Overdue",TODAY()-E92,"")</f>
        <v/>
      </c>
      <c r="L92" s="4"/>
    </row>
    <row r="93" customFormat="false" ht="15" hidden="false" customHeight="false" outlineLevel="0" collapsed="false">
      <c r="A93" s="9"/>
      <c r="B93" s="4"/>
      <c r="C93" s="4"/>
      <c r="D93" s="10"/>
      <c r="E93" s="10"/>
      <c r="F93" s="11"/>
      <c r="G93" s="11"/>
      <c r="H93" s="10"/>
      <c r="I93" s="6" t="str">
        <f aca="false">IF(F93="","",F93-N(G93))</f>
        <v/>
      </c>
      <c r="J93" s="12" t="str">
        <f aca="true">IF(F93="","",IF(I93&lt;=0,"Paid",IF(AND(E93&lt;&gt;"",E93&lt;TODAY()),"Overdue",IF(N(G93)&gt;0,"Partly paid","Unpaid"))))</f>
        <v/>
      </c>
      <c r="K93" s="13" t="str">
        <f aca="true">IF(J93="Overdue",TODAY()-E93,"")</f>
        <v/>
      </c>
      <c r="L93" s="4"/>
    </row>
    <row r="94" customFormat="false" ht="15" hidden="false" customHeight="false" outlineLevel="0" collapsed="false">
      <c r="A94" s="9"/>
      <c r="B94" s="4"/>
      <c r="C94" s="4"/>
      <c r="D94" s="10"/>
      <c r="E94" s="10"/>
      <c r="F94" s="11"/>
      <c r="G94" s="11"/>
      <c r="H94" s="10"/>
      <c r="I94" s="6" t="str">
        <f aca="false">IF(F94="","",F94-N(G94))</f>
        <v/>
      </c>
      <c r="J94" s="12" t="str">
        <f aca="true">IF(F94="","",IF(I94&lt;=0,"Paid",IF(AND(E94&lt;&gt;"",E94&lt;TODAY()),"Overdue",IF(N(G94)&gt;0,"Partly paid","Unpaid"))))</f>
        <v/>
      </c>
      <c r="K94" s="13" t="str">
        <f aca="true">IF(J94="Overdue",TODAY()-E94,"")</f>
        <v/>
      </c>
      <c r="L94" s="4"/>
    </row>
    <row r="95" customFormat="false" ht="15" hidden="false" customHeight="false" outlineLevel="0" collapsed="false">
      <c r="A95" s="9"/>
      <c r="B95" s="4"/>
      <c r="C95" s="4"/>
      <c r="D95" s="10"/>
      <c r="E95" s="10"/>
      <c r="F95" s="11"/>
      <c r="G95" s="11"/>
      <c r="H95" s="10"/>
      <c r="I95" s="6" t="str">
        <f aca="false">IF(F95="","",F95-N(G95))</f>
        <v/>
      </c>
      <c r="J95" s="12" t="str">
        <f aca="true">IF(F95="","",IF(I95&lt;=0,"Paid",IF(AND(E95&lt;&gt;"",E95&lt;TODAY()),"Overdue",IF(N(G95)&gt;0,"Partly paid","Unpaid"))))</f>
        <v/>
      </c>
      <c r="K95" s="13" t="str">
        <f aca="true">IF(J95="Overdue",TODAY()-E95,"")</f>
        <v/>
      </c>
      <c r="L95" s="4"/>
    </row>
    <row r="96" customFormat="false" ht="15" hidden="false" customHeight="false" outlineLevel="0" collapsed="false">
      <c r="A96" s="9"/>
      <c r="B96" s="4"/>
      <c r="C96" s="4"/>
      <c r="D96" s="10"/>
      <c r="E96" s="10"/>
      <c r="F96" s="11"/>
      <c r="G96" s="11"/>
      <c r="H96" s="10"/>
      <c r="I96" s="6" t="str">
        <f aca="false">IF(F96="","",F96-N(G96))</f>
        <v/>
      </c>
      <c r="J96" s="12" t="str">
        <f aca="true">IF(F96="","",IF(I96&lt;=0,"Paid",IF(AND(E96&lt;&gt;"",E96&lt;TODAY()),"Overdue",IF(N(G96)&gt;0,"Partly paid","Unpaid"))))</f>
        <v/>
      </c>
      <c r="K96" s="13" t="str">
        <f aca="true">IF(J96="Overdue",TODAY()-E96,"")</f>
        <v/>
      </c>
      <c r="L96" s="4"/>
    </row>
    <row r="97" customFormat="false" ht="15" hidden="false" customHeight="false" outlineLevel="0" collapsed="false">
      <c r="A97" s="9"/>
      <c r="B97" s="4"/>
      <c r="C97" s="4"/>
      <c r="D97" s="10"/>
      <c r="E97" s="10"/>
      <c r="F97" s="11"/>
      <c r="G97" s="11"/>
      <c r="H97" s="10"/>
      <c r="I97" s="6" t="str">
        <f aca="false">IF(F97="","",F97-N(G97))</f>
        <v/>
      </c>
      <c r="J97" s="12" t="str">
        <f aca="true">IF(F97="","",IF(I97&lt;=0,"Paid",IF(AND(E97&lt;&gt;"",E97&lt;TODAY()),"Overdue",IF(N(G97)&gt;0,"Partly paid","Unpaid"))))</f>
        <v/>
      </c>
      <c r="K97" s="13" t="str">
        <f aca="true">IF(J97="Overdue",TODAY()-E97,"")</f>
        <v/>
      </c>
      <c r="L97" s="4"/>
    </row>
    <row r="98" customFormat="false" ht="15" hidden="false" customHeight="false" outlineLevel="0" collapsed="false">
      <c r="A98" s="9"/>
      <c r="B98" s="4"/>
      <c r="C98" s="4"/>
      <c r="D98" s="10"/>
      <c r="E98" s="10"/>
      <c r="F98" s="11"/>
      <c r="G98" s="11"/>
      <c r="H98" s="10"/>
      <c r="I98" s="6" t="str">
        <f aca="false">IF(F98="","",F98-N(G98))</f>
        <v/>
      </c>
      <c r="J98" s="12" t="str">
        <f aca="true">IF(F98="","",IF(I98&lt;=0,"Paid",IF(AND(E98&lt;&gt;"",E98&lt;TODAY()),"Overdue",IF(N(G98)&gt;0,"Partly paid","Unpaid"))))</f>
        <v/>
      </c>
      <c r="K98" s="13" t="str">
        <f aca="true">IF(J98="Overdue",TODAY()-E98,"")</f>
        <v/>
      </c>
      <c r="L98" s="4"/>
    </row>
    <row r="99" customFormat="false" ht="15" hidden="false" customHeight="false" outlineLevel="0" collapsed="false">
      <c r="A99" s="9"/>
      <c r="B99" s="4"/>
      <c r="C99" s="4"/>
      <c r="D99" s="10"/>
      <c r="E99" s="10"/>
      <c r="F99" s="11"/>
      <c r="G99" s="11"/>
      <c r="H99" s="10"/>
      <c r="I99" s="6" t="str">
        <f aca="false">IF(F99="","",F99-N(G99))</f>
        <v/>
      </c>
      <c r="J99" s="12" t="str">
        <f aca="true">IF(F99="","",IF(I99&lt;=0,"Paid",IF(AND(E99&lt;&gt;"",E99&lt;TODAY()),"Overdue",IF(N(G99)&gt;0,"Partly paid","Unpaid"))))</f>
        <v/>
      </c>
      <c r="K99" s="13" t="str">
        <f aca="true">IF(J99="Overdue",TODAY()-E99,"")</f>
        <v/>
      </c>
      <c r="L99" s="4"/>
    </row>
    <row r="100" customFormat="false" ht="15" hidden="false" customHeight="false" outlineLevel="0" collapsed="false">
      <c r="A100" s="9"/>
      <c r="B100" s="4"/>
      <c r="C100" s="4"/>
      <c r="D100" s="10"/>
      <c r="E100" s="10"/>
      <c r="F100" s="11"/>
      <c r="G100" s="11"/>
      <c r="H100" s="10"/>
      <c r="I100" s="6" t="str">
        <f aca="false">IF(F100="","",F100-N(G100))</f>
        <v/>
      </c>
      <c r="J100" s="12" t="str">
        <f aca="true">IF(F100="","",IF(I100&lt;=0,"Paid",IF(AND(E100&lt;&gt;"",E100&lt;TODAY()),"Overdue",IF(N(G100)&gt;0,"Partly paid","Unpaid"))))</f>
        <v/>
      </c>
      <c r="K100" s="13" t="str">
        <f aca="true">IF(J100="Overdue",TODAY()-E100,"")</f>
        <v/>
      </c>
      <c r="L100" s="4"/>
    </row>
    <row r="101" customFormat="false" ht="15" hidden="false" customHeight="false" outlineLevel="0" collapsed="false">
      <c r="A101" s="9"/>
      <c r="B101" s="4"/>
      <c r="C101" s="4"/>
      <c r="D101" s="10"/>
      <c r="E101" s="10"/>
      <c r="F101" s="11"/>
      <c r="G101" s="11"/>
      <c r="H101" s="10"/>
      <c r="I101" s="6" t="str">
        <f aca="false">IF(F101="","",F101-N(G101))</f>
        <v/>
      </c>
      <c r="J101" s="12" t="str">
        <f aca="true">IF(F101="","",IF(I101&lt;=0,"Paid",IF(AND(E101&lt;&gt;"",E101&lt;TODAY()),"Overdue",IF(N(G101)&gt;0,"Partly paid","Unpaid"))))</f>
        <v/>
      </c>
      <c r="K101" s="13" t="str">
        <f aca="true">IF(J101="Overdue",TODAY()-E101,"")</f>
        <v/>
      </c>
      <c r="L101" s="4"/>
    </row>
    <row r="102" customFormat="false" ht="15" hidden="false" customHeight="false" outlineLevel="0" collapsed="false">
      <c r="A102" s="9"/>
      <c r="B102" s="4"/>
      <c r="C102" s="4"/>
      <c r="D102" s="10"/>
      <c r="E102" s="10"/>
      <c r="F102" s="11"/>
      <c r="G102" s="11"/>
      <c r="H102" s="10"/>
      <c r="I102" s="6" t="str">
        <f aca="false">IF(F102="","",F102-N(G102))</f>
        <v/>
      </c>
      <c r="J102" s="12" t="str">
        <f aca="true">IF(F102="","",IF(I102&lt;=0,"Paid",IF(AND(E102&lt;&gt;"",E102&lt;TODAY()),"Overdue",IF(N(G102)&gt;0,"Partly paid","Unpaid"))))</f>
        <v/>
      </c>
      <c r="K102" s="13" t="str">
        <f aca="true">IF(J102="Overdue",TODAY()-E102,"")</f>
        <v/>
      </c>
      <c r="L102" s="4"/>
    </row>
    <row r="103" customFormat="false" ht="15" hidden="false" customHeight="false" outlineLevel="0" collapsed="false">
      <c r="A103" s="9"/>
      <c r="B103" s="4"/>
      <c r="C103" s="4"/>
      <c r="D103" s="10"/>
      <c r="E103" s="10"/>
      <c r="F103" s="11"/>
      <c r="G103" s="11"/>
      <c r="H103" s="10"/>
      <c r="I103" s="6" t="str">
        <f aca="false">IF(F103="","",F103-N(G103))</f>
        <v/>
      </c>
      <c r="J103" s="12" t="str">
        <f aca="true">IF(F103="","",IF(I103&lt;=0,"Paid",IF(AND(E103&lt;&gt;"",E103&lt;TODAY()),"Overdue",IF(N(G103)&gt;0,"Partly paid","Unpaid"))))</f>
        <v/>
      </c>
      <c r="K103" s="13" t="str">
        <f aca="true">IF(J103="Overdue",TODAY()-E103,"")</f>
        <v/>
      </c>
      <c r="L103" s="4"/>
    </row>
    <row r="104" customFormat="false" ht="15" hidden="false" customHeight="false" outlineLevel="0" collapsed="false">
      <c r="A104" s="9"/>
      <c r="B104" s="4"/>
      <c r="C104" s="4"/>
      <c r="D104" s="10"/>
      <c r="E104" s="10"/>
      <c r="F104" s="11"/>
      <c r="G104" s="11"/>
      <c r="H104" s="10"/>
      <c r="I104" s="6" t="str">
        <f aca="false">IF(F104="","",F104-N(G104))</f>
        <v/>
      </c>
      <c r="J104" s="12" t="str">
        <f aca="true">IF(F104="","",IF(I104&lt;=0,"Paid",IF(AND(E104&lt;&gt;"",E104&lt;TODAY()),"Overdue",IF(N(G104)&gt;0,"Partly paid","Unpaid"))))</f>
        <v/>
      </c>
      <c r="K104" s="13" t="str">
        <f aca="true">IF(J104="Overdue",TODAY()-E104,"")</f>
        <v/>
      </c>
      <c r="L104" s="4"/>
    </row>
    <row r="105" customFormat="false" ht="15" hidden="false" customHeight="false" outlineLevel="0" collapsed="false">
      <c r="A105" s="9"/>
      <c r="B105" s="4"/>
      <c r="C105" s="4"/>
      <c r="D105" s="10"/>
      <c r="E105" s="10"/>
      <c r="F105" s="11"/>
      <c r="G105" s="11"/>
      <c r="H105" s="10"/>
      <c r="I105" s="6" t="str">
        <f aca="false">IF(F105="","",F105-N(G105))</f>
        <v/>
      </c>
      <c r="J105" s="12" t="str">
        <f aca="true">IF(F105="","",IF(I105&lt;=0,"Paid",IF(AND(E105&lt;&gt;"",E105&lt;TODAY()),"Overdue",IF(N(G105)&gt;0,"Partly paid","Unpaid"))))</f>
        <v/>
      </c>
      <c r="K105" s="13" t="str">
        <f aca="true">IF(J105="Overdue",TODAY()-E105,"")</f>
        <v/>
      </c>
      <c r="L105" s="4"/>
    </row>
    <row r="106" customFormat="false" ht="15" hidden="false" customHeight="false" outlineLevel="0" collapsed="false">
      <c r="A106" s="9"/>
      <c r="B106" s="4"/>
      <c r="C106" s="4"/>
      <c r="D106" s="10"/>
      <c r="E106" s="10"/>
      <c r="F106" s="11"/>
      <c r="G106" s="11"/>
      <c r="H106" s="10"/>
      <c r="I106" s="6" t="str">
        <f aca="false">IF(F106="","",F106-N(G106))</f>
        <v/>
      </c>
      <c r="J106" s="12" t="str">
        <f aca="true">IF(F106="","",IF(I106&lt;=0,"Paid",IF(AND(E106&lt;&gt;"",E106&lt;TODAY()),"Overdue",IF(N(G106)&gt;0,"Partly paid","Unpaid"))))</f>
        <v/>
      </c>
      <c r="K106" s="13" t="str">
        <f aca="true">IF(J106="Overdue",TODAY()-E106,"")</f>
        <v/>
      </c>
      <c r="L106" s="4"/>
    </row>
    <row r="107" customFormat="false" ht="15" hidden="false" customHeight="false" outlineLevel="0" collapsed="false">
      <c r="A107" s="9"/>
      <c r="B107" s="4"/>
      <c r="C107" s="4"/>
      <c r="D107" s="10"/>
      <c r="E107" s="10"/>
      <c r="F107" s="11"/>
      <c r="G107" s="11"/>
      <c r="H107" s="10"/>
      <c r="I107" s="6" t="str">
        <f aca="false">IF(F107="","",F107-N(G107))</f>
        <v/>
      </c>
      <c r="J107" s="12" t="str">
        <f aca="true">IF(F107="","",IF(I107&lt;=0,"Paid",IF(AND(E107&lt;&gt;"",E107&lt;TODAY()),"Overdue",IF(N(G107)&gt;0,"Partly paid","Unpaid"))))</f>
        <v/>
      </c>
      <c r="K107" s="13" t="str">
        <f aca="true">IF(J107="Overdue",TODAY()-E107,"")</f>
        <v/>
      </c>
      <c r="L107" s="4"/>
    </row>
    <row r="108" customFormat="false" ht="15" hidden="false" customHeight="false" outlineLevel="0" collapsed="false">
      <c r="A108" s="9"/>
      <c r="B108" s="4"/>
      <c r="C108" s="4"/>
      <c r="D108" s="10"/>
      <c r="E108" s="10"/>
      <c r="F108" s="11"/>
      <c r="G108" s="11"/>
      <c r="H108" s="10"/>
      <c r="I108" s="6" t="str">
        <f aca="false">IF(F108="","",F108-N(G108))</f>
        <v/>
      </c>
      <c r="J108" s="12" t="str">
        <f aca="true">IF(F108="","",IF(I108&lt;=0,"Paid",IF(AND(E108&lt;&gt;"",E108&lt;TODAY()),"Overdue",IF(N(G108)&gt;0,"Partly paid","Unpaid"))))</f>
        <v/>
      </c>
      <c r="K108" s="13" t="str">
        <f aca="true">IF(J108="Overdue",TODAY()-E108,"")</f>
        <v/>
      </c>
      <c r="L108" s="4"/>
    </row>
    <row r="109" customFormat="false" ht="15" hidden="false" customHeight="false" outlineLevel="0" collapsed="false">
      <c r="A109" s="9"/>
      <c r="B109" s="4"/>
      <c r="C109" s="4"/>
      <c r="D109" s="10"/>
      <c r="E109" s="10"/>
      <c r="F109" s="11"/>
      <c r="G109" s="11"/>
      <c r="H109" s="10"/>
      <c r="I109" s="6" t="str">
        <f aca="false">IF(F109="","",F109-N(G109))</f>
        <v/>
      </c>
      <c r="J109" s="12" t="str">
        <f aca="true">IF(F109="","",IF(I109&lt;=0,"Paid",IF(AND(E109&lt;&gt;"",E109&lt;TODAY()),"Overdue",IF(N(G109)&gt;0,"Partly paid","Unpaid"))))</f>
        <v/>
      </c>
      <c r="K109" s="13" t="str">
        <f aca="true">IF(J109="Overdue",TODAY()-E109,"")</f>
        <v/>
      </c>
      <c r="L109" s="4"/>
    </row>
    <row r="110" customFormat="false" ht="15" hidden="false" customHeight="false" outlineLevel="0" collapsed="false">
      <c r="A110" s="9"/>
      <c r="B110" s="4"/>
      <c r="C110" s="4"/>
      <c r="D110" s="10"/>
      <c r="E110" s="10"/>
      <c r="F110" s="11"/>
      <c r="G110" s="11"/>
      <c r="H110" s="10"/>
      <c r="I110" s="6" t="str">
        <f aca="false">IF(F110="","",F110-N(G110))</f>
        <v/>
      </c>
      <c r="J110" s="12" t="str">
        <f aca="true">IF(F110="","",IF(I110&lt;=0,"Paid",IF(AND(E110&lt;&gt;"",E110&lt;TODAY()),"Overdue",IF(N(G110)&gt;0,"Partly paid","Unpaid"))))</f>
        <v/>
      </c>
      <c r="K110" s="13" t="str">
        <f aca="true">IF(J110="Overdue",TODAY()-E110,"")</f>
        <v/>
      </c>
      <c r="L110" s="4"/>
    </row>
    <row r="111" customFormat="false" ht="15" hidden="false" customHeight="false" outlineLevel="0" collapsed="false">
      <c r="A111" s="9"/>
      <c r="B111" s="4"/>
      <c r="C111" s="4"/>
      <c r="D111" s="10"/>
      <c r="E111" s="10"/>
      <c r="F111" s="11"/>
      <c r="G111" s="11"/>
      <c r="H111" s="10"/>
      <c r="I111" s="6" t="str">
        <f aca="false">IF(F111="","",F111-N(G111))</f>
        <v/>
      </c>
      <c r="J111" s="12" t="str">
        <f aca="true">IF(F111="","",IF(I111&lt;=0,"Paid",IF(AND(E111&lt;&gt;"",E111&lt;TODAY()),"Overdue",IF(N(G111)&gt;0,"Partly paid","Unpaid"))))</f>
        <v/>
      </c>
      <c r="K111" s="13" t="str">
        <f aca="true">IF(J111="Overdue",TODAY()-E111,"")</f>
        <v/>
      </c>
      <c r="L111" s="4"/>
    </row>
    <row r="112" customFormat="false" ht="15" hidden="false" customHeight="false" outlineLevel="0" collapsed="false">
      <c r="A112" s="9"/>
      <c r="B112" s="4"/>
      <c r="C112" s="4"/>
      <c r="D112" s="10"/>
      <c r="E112" s="10"/>
      <c r="F112" s="11"/>
      <c r="G112" s="11"/>
      <c r="H112" s="10"/>
      <c r="I112" s="6" t="str">
        <f aca="false">IF(F112="","",F112-N(G112))</f>
        <v/>
      </c>
      <c r="J112" s="12" t="str">
        <f aca="true">IF(F112="","",IF(I112&lt;=0,"Paid",IF(AND(E112&lt;&gt;"",E112&lt;TODAY()),"Overdue",IF(N(G112)&gt;0,"Partly paid","Unpaid"))))</f>
        <v/>
      </c>
      <c r="K112" s="13" t="str">
        <f aca="true">IF(J112="Overdue",TODAY()-E112,"")</f>
        <v/>
      </c>
      <c r="L112" s="4"/>
    </row>
    <row r="113" customFormat="false" ht="15" hidden="false" customHeight="false" outlineLevel="0" collapsed="false">
      <c r="A113" s="9"/>
      <c r="B113" s="4"/>
      <c r="C113" s="4"/>
      <c r="D113" s="10"/>
      <c r="E113" s="10"/>
      <c r="F113" s="11"/>
      <c r="G113" s="11"/>
      <c r="H113" s="10"/>
      <c r="I113" s="6" t="str">
        <f aca="false">IF(F113="","",F113-N(G113))</f>
        <v/>
      </c>
      <c r="J113" s="12" t="str">
        <f aca="true">IF(F113="","",IF(I113&lt;=0,"Paid",IF(AND(E113&lt;&gt;"",E113&lt;TODAY()),"Overdue",IF(N(G113)&gt;0,"Partly paid","Unpaid"))))</f>
        <v/>
      </c>
      <c r="K113" s="13" t="str">
        <f aca="true">IF(J113="Overdue",TODAY()-E113,"")</f>
        <v/>
      </c>
      <c r="L113" s="4"/>
    </row>
    <row r="114" customFormat="false" ht="15" hidden="false" customHeight="false" outlineLevel="0" collapsed="false">
      <c r="A114" s="9"/>
      <c r="B114" s="4"/>
      <c r="C114" s="4"/>
      <c r="D114" s="10"/>
      <c r="E114" s="10"/>
      <c r="F114" s="11"/>
      <c r="G114" s="11"/>
      <c r="H114" s="10"/>
      <c r="I114" s="6" t="str">
        <f aca="false">IF(F114="","",F114-N(G114))</f>
        <v/>
      </c>
      <c r="J114" s="12" t="str">
        <f aca="true">IF(F114="","",IF(I114&lt;=0,"Paid",IF(AND(E114&lt;&gt;"",E114&lt;TODAY()),"Overdue",IF(N(G114)&gt;0,"Partly paid","Unpaid"))))</f>
        <v/>
      </c>
      <c r="K114" s="13" t="str">
        <f aca="true">IF(J114="Overdue",TODAY()-E114,"")</f>
        <v/>
      </c>
      <c r="L114" s="4"/>
    </row>
    <row r="115" customFormat="false" ht="15" hidden="false" customHeight="false" outlineLevel="0" collapsed="false">
      <c r="A115" s="9"/>
      <c r="B115" s="4"/>
      <c r="C115" s="4"/>
      <c r="D115" s="10"/>
      <c r="E115" s="10"/>
      <c r="F115" s="11"/>
      <c r="G115" s="11"/>
      <c r="H115" s="10"/>
      <c r="I115" s="6" t="str">
        <f aca="false">IF(F115="","",F115-N(G115))</f>
        <v/>
      </c>
      <c r="J115" s="12" t="str">
        <f aca="true">IF(F115="","",IF(I115&lt;=0,"Paid",IF(AND(E115&lt;&gt;"",E115&lt;TODAY()),"Overdue",IF(N(G115)&gt;0,"Partly paid","Unpaid"))))</f>
        <v/>
      </c>
      <c r="K115" s="13" t="str">
        <f aca="true">IF(J115="Overdue",TODAY()-E115,"")</f>
        <v/>
      </c>
      <c r="L115" s="4"/>
    </row>
    <row r="116" customFormat="false" ht="15" hidden="false" customHeight="false" outlineLevel="0" collapsed="false">
      <c r="A116" s="9"/>
      <c r="B116" s="4"/>
      <c r="C116" s="4"/>
      <c r="D116" s="10"/>
      <c r="E116" s="10"/>
      <c r="F116" s="11"/>
      <c r="G116" s="11"/>
      <c r="H116" s="10"/>
      <c r="I116" s="6" t="str">
        <f aca="false">IF(F116="","",F116-N(G116))</f>
        <v/>
      </c>
      <c r="J116" s="12" t="str">
        <f aca="true">IF(F116="","",IF(I116&lt;=0,"Paid",IF(AND(E116&lt;&gt;"",E116&lt;TODAY()),"Overdue",IF(N(G116)&gt;0,"Partly paid","Unpaid"))))</f>
        <v/>
      </c>
      <c r="K116" s="13" t="str">
        <f aca="true">IF(J116="Overdue",TODAY()-E116,"")</f>
        <v/>
      </c>
      <c r="L116" s="4"/>
    </row>
    <row r="117" customFormat="false" ht="15" hidden="false" customHeight="false" outlineLevel="0" collapsed="false">
      <c r="A117" s="9"/>
      <c r="B117" s="4"/>
      <c r="C117" s="4"/>
      <c r="D117" s="10"/>
      <c r="E117" s="10"/>
      <c r="F117" s="11"/>
      <c r="G117" s="11"/>
      <c r="H117" s="10"/>
      <c r="I117" s="6" t="str">
        <f aca="false">IF(F117="","",F117-N(G117))</f>
        <v/>
      </c>
      <c r="J117" s="12" t="str">
        <f aca="true">IF(F117="","",IF(I117&lt;=0,"Paid",IF(AND(E117&lt;&gt;"",E117&lt;TODAY()),"Overdue",IF(N(G117)&gt;0,"Partly paid","Unpaid"))))</f>
        <v/>
      </c>
      <c r="K117" s="13" t="str">
        <f aca="true">IF(J117="Overdue",TODAY()-E117,"")</f>
        <v/>
      </c>
      <c r="L117" s="4"/>
    </row>
    <row r="118" customFormat="false" ht="15" hidden="false" customHeight="false" outlineLevel="0" collapsed="false">
      <c r="A118" s="9"/>
      <c r="B118" s="4"/>
      <c r="C118" s="4"/>
      <c r="D118" s="10"/>
      <c r="E118" s="10"/>
      <c r="F118" s="11"/>
      <c r="G118" s="11"/>
      <c r="H118" s="10"/>
      <c r="I118" s="6" t="str">
        <f aca="false">IF(F118="","",F118-N(G118))</f>
        <v/>
      </c>
      <c r="J118" s="12" t="str">
        <f aca="true">IF(F118="","",IF(I118&lt;=0,"Paid",IF(AND(E118&lt;&gt;"",E118&lt;TODAY()),"Overdue",IF(N(G118)&gt;0,"Partly paid","Unpaid"))))</f>
        <v/>
      </c>
      <c r="K118" s="13" t="str">
        <f aca="true">IF(J118="Overdue",TODAY()-E118,"")</f>
        <v/>
      </c>
      <c r="L118" s="4"/>
    </row>
    <row r="119" customFormat="false" ht="15" hidden="false" customHeight="false" outlineLevel="0" collapsed="false">
      <c r="A119" s="9"/>
      <c r="B119" s="4"/>
      <c r="C119" s="4"/>
      <c r="D119" s="10"/>
      <c r="E119" s="10"/>
      <c r="F119" s="11"/>
      <c r="G119" s="11"/>
      <c r="H119" s="10"/>
      <c r="I119" s="6" t="str">
        <f aca="false">IF(F119="","",F119-N(G119))</f>
        <v/>
      </c>
      <c r="J119" s="12" t="str">
        <f aca="true">IF(F119="","",IF(I119&lt;=0,"Paid",IF(AND(E119&lt;&gt;"",E119&lt;TODAY()),"Overdue",IF(N(G119)&gt;0,"Partly paid","Unpaid"))))</f>
        <v/>
      </c>
      <c r="K119" s="13" t="str">
        <f aca="true">IF(J119="Overdue",TODAY()-E119,"")</f>
        <v/>
      </c>
      <c r="L119" s="4"/>
    </row>
    <row r="120" customFormat="false" ht="15" hidden="false" customHeight="false" outlineLevel="0" collapsed="false">
      <c r="A120" s="9"/>
      <c r="B120" s="4"/>
      <c r="C120" s="4"/>
      <c r="D120" s="10"/>
      <c r="E120" s="10"/>
      <c r="F120" s="11"/>
      <c r="G120" s="11"/>
      <c r="H120" s="10"/>
      <c r="I120" s="6" t="str">
        <f aca="false">IF(F120="","",F120-N(G120))</f>
        <v/>
      </c>
      <c r="J120" s="12" t="str">
        <f aca="true">IF(F120="","",IF(I120&lt;=0,"Paid",IF(AND(E120&lt;&gt;"",E120&lt;TODAY()),"Overdue",IF(N(G120)&gt;0,"Partly paid","Unpaid"))))</f>
        <v/>
      </c>
      <c r="K120" s="13" t="str">
        <f aca="true">IF(J120="Overdue",TODAY()-E120,"")</f>
        <v/>
      </c>
      <c r="L120" s="4"/>
    </row>
    <row r="121" customFormat="false" ht="15" hidden="false" customHeight="false" outlineLevel="0" collapsed="false">
      <c r="A121" s="9"/>
      <c r="B121" s="4"/>
      <c r="C121" s="4"/>
      <c r="D121" s="10"/>
      <c r="E121" s="10"/>
      <c r="F121" s="11"/>
      <c r="G121" s="11"/>
      <c r="H121" s="10"/>
      <c r="I121" s="6" t="str">
        <f aca="false">IF(F121="","",F121-N(G121))</f>
        <v/>
      </c>
      <c r="J121" s="12" t="str">
        <f aca="true">IF(F121="","",IF(I121&lt;=0,"Paid",IF(AND(E121&lt;&gt;"",E121&lt;TODAY()),"Overdue",IF(N(G121)&gt;0,"Partly paid","Unpaid"))))</f>
        <v/>
      </c>
      <c r="K121" s="13" t="str">
        <f aca="true">IF(J121="Overdue",TODAY()-E121,"")</f>
        <v/>
      </c>
      <c r="L121" s="4"/>
    </row>
    <row r="122" customFormat="false" ht="15" hidden="false" customHeight="false" outlineLevel="0" collapsed="false">
      <c r="A122" s="9"/>
      <c r="B122" s="4"/>
      <c r="C122" s="4"/>
      <c r="D122" s="10"/>
      <c r="E122" s="10"/>
      <c r="F122" s="11"/>
      <c r="G122" s="11"/>
      <c r="H122" s="10"/>
      <c r="I122" s="6" t="str">
        <f aca="false">IF(F122="","",F122-N(G122))</f>
        <v/>
      </c>
      <c r="J122" s="12" t="str">
        <f aca="true">IF(F122="","",IF(I122&lt;=0,"Paid",IF(AND(E122&lt;&gt;"",E122&lt;TODAY()),"Overdue",IF(N(G122)&gt;0,"Partly paid","Unpaid"))))</f>
        <v/>
      </c>
      <c r="K122" s="13" t="str">
        <f aca="true">IF(J122="Overdue",TODAY()-E122,"")</f>
        <v/>
      </c>
      <c r="L122" s="4"/>
    </row>
    <row r="123" customFormat="false" ht="15" hidden="false" customHeight="false" outlineLevel="0" collapsed="false">
      <c r="A123" s="9"/>
      <c r="B123" s="4"/>
      <c r="C123" s="4"/>
      <c r="D123" s="10"/>
      <c r="E123" s="10"/>
      <c r="F123" s="11"/>
      <c r="G123" s="11"/>
      <c r="H123" s="10"/>
      <c r="I123" s="6" t="str">
        <f aca="false">IF(F123="","",F123-N(G123))</f>
        <v/>
      </c>
      <c r="J123" s="12" t="str">
        <f aca="true">IF(F123="","",IF(I123&lt;=0,"Paid",IF(AND(E123&lt;&gt;"",E123&lt;TODAY()),"Overdue",IF(N(G123)&gt;0,"Partly paid","Unpaid"))))</f>
        <v/>
      </c>
      <c r="K123" s="13" t="str">
        <f aca="true">IF(J123="Overdue",TODAY()-E123,"")</f>
        <v/>
      </c>
      <c r="L123" s="4"/>
    </row>
    <row r="124" customFormat="false" ht="15" hidden="false" customHeight="false" outlineLevel="0" collapsed="false">
      <c r="A124" s="9"/>
      <c r="B124" s="4"/>
      <c r="C124" s="4"/>
      <c r="D124" s="10"/>
      <c r="E124" s="10"/>
      <c r="F124" s="11"/>
      <c r="G124" s="11"/>
      <c r="H124" s="10"/>
      <c r="I124" s="6" t="str">
        <f aca="false">IF(F124="","",F124-N(G124))</f>
        <v/>
      </c>
      <c r="J124" s="12" t="str">
        <f aca="true">IF(F124="","",IF(I124&lt;=0,"Paid",IF(AND(E124&lt;&gt;"",E124&lt;TODAY()),"Overdue",IF(N(G124)&gt;0,"Partly paid","Unpaid"))))</f>
        <v/>
      </c>
      <c r="K124" s="13" t="str">
        <f aca="true">IF(J124="Overdue",TODAY()-E124,"")</f>
        <v/>
      </c>
      <c r="L124" s="4"/>
    </row>
    <row r="125" customFormat="false" ht="15" hidden="false" customHeight="false" outlineLevel="0" collapsed="false">
      <c r="A125" s="9"/>
      <c r="B125" s="4"/>
      <c r="C125" s="4"/>
      <c r="D125" s="10"/>
      <c r="E125" s="10"/>
      <c r="F125" s="11"/>
      <c r="G125" s="11"/>
      <c r="H125" s="10"/>
      <c r="I125" s="6" t="str">
        <f aca="false">IF(F125="","",F125-N(G125))</f>
        <v/>
      </c>
      <c r="J125" s="12" t="str">
        <f aca="true">IF(F125="","",IF(I125&lt;=0,"Paid",IF(AND(E125&lt;&gt;"",E125&lt;TODAY()),"Overdue",IF(N(G125)&gt;0,"Partly paid","Unpaid"))))</f>
        <v/>
      </c>
      <c r="K125" s="13" t="str">
        <f aca="true">IF(J125="Overdue",TODAY()-E125,"")</f>
        <v/>
      </c>
      <c r="L125" s="4"/>
    </row>
    <row r="126" customFormat="false" ht="15" hidden="false" customHeight="false" outlineLevel="0" collapsed="false">
      <c r="A126" s="9"/>
      <c r="B126" s="4"/>
      <c r="C126" s="4"/>
      <c r="D126" s="10"/>
      <c r="E126" s="10"/>
      <c r="F126" s="11"/>
      <c r="G126" s="11"/>
      <c r="H126" s="10"/>
      <c r="I126" s="6" t="str">
        <f aca="false">IF(F126="","",F126-N(G126))</f>
        <v/>
      </c>
      <c r="J126" s="12" t="str">
        <f aca="true">IF(F126="","",IF(I126&lt;=0,"Paid",IF(AND(E126&lt;&gt;"",E126&lt;TODAY()),"Overdue",IF(N(G126)&gt;0,"Partly paid","Unpaid"))))</f>
        <v/>
      </c>
      <c r="K126" s="13" t="str">
        <f aca="true">IF(J126="Overdue",TODAY()-E126,"")</f>
        <v/>
      </c>
      <c r="L126" s="4"/>
    </row>
    <row r="127" customFormat="false" ht="15" hidden="false" customHeight="false" outlineLevel="0" collapsed="false">
      <c r="A127" s="9"/>
      <c r="B127" s="4"/>
      <c r="C127" s="4"/>
      <c r="D127" s="10"/>
      <c r="E127" s="10"/>
      <c r="F127" s="11"/>
      <c r="G127" s="11"/>
      <c r="H127" s="10"/>
      <c r="I127" s="6" t="str">
        <f aca="false">IF(F127="","",F127-N(G127))</f>
        <v/>
      </c>
      <c r="J127" s="12" t="str">
        <f aca="true">IF(F127="","",IF(I127&lt;=0,"Paid",IF(AND(E127&lt;&gt;"",E127&lt;TODAY()),"Overdue",IF(N(G127)&gt;0,"Partly paid","Unpaid"))))</f>
        <v/>
      </c>
      <c r="K127" s="13" t="str">
        <f aca="true">IF(J127="Overdue",TODAY()-E127,"")</f>
        <v/>
      </c>
      <c r="L127" s="4"/>
    </row>
    <row r="128" customFormat="false" ht="15" hidden="false" customHeight="false" outlineLevel="0" collapsed="false">
      <c r="A128" s="9"/>
      <c r="B128" s="4"/>
      <c r="C128" s="4"/>
      <c r="D128" s="10"/>
      <c r="E128" s="10"/>
      <c r="F128" s="11"/>
      <c r="G128" s="11"/>
      <c r="H128" s="10"/>
      <c r="I128" s="6" t="str">
        <f aca="false">IF(F128="","",F128-N(G128))</f>
        <v/>
      </c>
      <c r="J128" s="12" t="str">
        <f aca="true">IF(F128="","",IF(I128&lt;=0,"Paid",IF(AND(E128&lt;&gt;"",E128&lt;TODAY()),"Overdue",IF(N(G128)&gt;0,"Partly paid","Unpaid"))))</f>
        <v/>
      </c>
      <c r="K128" s="13" t="str">
        <f aca="true">IF(J128="Overdue",TODAY()-E128,"")</f>
        <v/>
      </c>
      <c r="L128" s="4"/>
    </row>
    <row r="129" customFormat="false" ht="15" hidden="false" customHeight="false" outlineLevel="0" collapsed="false">
      <c r="A129" s="9"/>
      <c r="B129" s="4"/>
      <c r="C129" s="4"/>
      <c r="D129" s="10"/>
      <c r="E129" s="10"/>
      <c r="F129" s="11"/>
      <c r="G129" s="11"/>
      <c r="H129" s="10"/>
      <c r="I129" s="6" t="str">
        <f aca="false">IF(F129="","",F129-N(G129))</f>
        <v/>
      </c>
      <c r="J129" s="12" t="str">
        <f aca="true">IF(F129="","",IF(I129&lt;=0,"Paid",IF(AND(E129&lt;&gt;"",E129&lt;TODAY()),"Overdue",IF(N(G129)&gt;0,"Partly paid","Unpaid"))))</f>
        <v/>
      </c>
      <c r="K129" s="13" t="str">
        <f aca="true">IF(J129="Overdue",TODAY()-E129,"")</f>
        <v/>
      </c>
      <c r="L129" s="4"/>
    </row>
    <row r="130" customFormat="false" ht="15" hidden="false" customHeight="false" outlineLevel="0" collapsed="false">
      <c r="A130" s="9"/>
      <c r="B130" s="4"/>
      <c r="C130" s="4"/>
      <c r="D130" s="10"/>
      <c r="E130" s="10"/>
      <c r="F130" s="11"/>
      <c r="G130" s="11"/>
      <c r="H130" s="10"/>
      <c r="I130" s="6" t="str">
        <f aca="false">IF(F130="","",F130-N(G130))</f>
        <v/>
      </c>
      <c r="J130" s="12" t="str">
        <f aca="true">IF(F130="","",IF(I130&lt;=0,"Paid",IF(AND(E130&lt;&gt;"",E130&lt;TODAY()),"Overdue",IF(N(G130)&gt;0,"Partly paid","Unpaid"))))</f>
        <v/>
      </c>
      <c r="K130" s="13" t="str">
        <f aca="true">IF(J130="Overdue",TODAY()-E130,"")</f>
        <v/>
      </c>
      <c r="L130" s="4"/>
    </row>
    <row r="131" customFormat="false" ht="15" hidden="false" customHeight="false" outlineLevel="0" collapsed="false">
      <c r="A131" s="9"/>
      <c r="B131" s="4"/>
      <c r="C131" s="4"/>
      <c r="D131" s="10"/>
      <c r="E131" s="10"/>
      <c r="F131" s="11"/>
      <c r="G131" s="11"/>
      <c r="H131" s="10"/>
      <c r="I131" s="6" t="str">
        <f aca="false">IF(F131="","",F131-N(G131))</f>
        <v/>
      </c>
      <c r="J131" s="12" t="str">
        <f aca="true">IF(F131="","",IF(I131&lt;=0,"Paid",IF(AND(E131&lt;&gt;"",E131&lt;TODAY()),"Overdue",IF(N(G131)&gt;0,"Partly paid","Unpaid"))))</f>
        <v/>
      </c>
      <c r="K131" s="13" t="str">
        <f aca="true">IF(J131="Overdue",TODAY()-E131,"")</f>
        <v/>
      </c>
      <c r="L131" s="4"/>
    </row>
    <row r="132" customFormat="false" ht="15" hidden="false" customHeight="false" outlineLevel="0" collapsed="false">
      <c r="A132" s="9"/>
      <c r="B132" s="4"/>
      <c r="C132" s="4"/>
      <c r="D132" s="10"/>
      <c r="E132" s="10"/>
      <c r="F132" s="11"/>
      <c r="G132" s="11"/>
      <c r="H132" s="10"/>
      <c r="I132" s="6" t="str">
        <f aca="false">IF(F132="","",F132-N(G132))</f>
        <v/>
      </c>
      <c r="J132" s="12" t="str">
        <f aca="true">IF(F132="","",IF(I132&lt;=0,"Paid",IF(AND(E132&lt;&gt;"",E132&lt;TODAY()),"Overdue",IF(N(G132)&gt;0,"Partly paid","Unpaid"))))</f>
        <v/>
      </c>
      <c r="K132" s="13" t="str">
        <f aca="true">IF(J132="Overdue",TODAY()-E132,"")</f>
        <v/>
      </c>
      <c r="L132" s="4"/>
    </row>
    <row r="133" customFormat="false" ht="15" hidden="false" customHeight="false" outlineLevel="0" collapsed="false">
      <c r="A133" s="9"/>
      <c r="B133" s="4"/>
      <c r="C133" s="4"/>
      <c r="D133" s="10"/>
      <c r="E133" s="10"/>
      <c r="F133" s="11"/>
      <c r="G133" s="11"/>
      <c r="H133" s="10"/>
      <c r="I133" s="6" t="str">
        <f aca="false">IF(F133="","",F133-N(G133))</f>
        <v/>
      </c>
      <c r="J133" s="12" t="str">
        <f aca="true">IF(F133="","",IF(I133&lt;=0,"Paid",IF(AND(E133&lt;&gt;"",E133&lt;TODAY()),"Overdue",IF(N(G133)&gt;0,"Partly paid","Unpaid"))))</f>
        <v/>
      </c>
      <c r="K133" s="13" t="str">
        <f aca="true">IF(J133="Overdue",TODAY()-E133,"")</f>
        <v/>
      </c>
      <c r="L133" s="4"/>
    </row>
    <row r="134" customFormat="false" ht="15" hidden="false" customHeight="false" outlineLevel="0" collapsed="false">
      <c r="A134" s="9"/>
      <c r="B134" s="4"/>
      <c r="C134" s="4"/>
      <c r="D134" s="10"/>
      <c r="E134" s="10"/>
      <c r="F134" s="11"/>
      <c r="G134" s="11"/>
      <c r="H134" s="10"/>
      <c r="I134" s="6" t="str">
        <f aca="false">IF(F134="","",F134-N(G134))</f>
        <v/>
      </c>
      <c r="J134" s="12" t="str">
        <f aca="true">IF(F134="","",IF(I134&lt;=0,"Paid",IF(AND(E134&lt;&gt;"",E134&lt;TODAY()),"Overdue",IF(N(G134)&gt;0,"Partly paid","Unpaid"))))</f>
        <v/>
      </c>
      <c r="K134" s="13" t="str">
        <f aca="true">IF(J134="Overdue",TODAY()-E134,"")</f>
        <v/>
      </c>
      <c r="L134" s="4"/>
    </row>
    <row r="135" customFormat="false" ht="15" hidden="false" customHeight="false" outlineLevel="0" collapsed="false">
      <c r="A135" s="9"/>
      <c r="B135" s="4"/>
      <c r="C135" s="4"/>
      <c r="D135" s="10"/>
      <c r="E135" s="10"/>
      <c r="F135" s="11"/>
      <c r="G135" s="11"/>
      <c r="H135" s="10"/>
      <c r="I135" s="6" t="str">
        <f aca="false">IF(F135="","",F135-N(G135))</f>
        <v/>
      </c>
      <c r="J135" s="12" t="str">
        <f aca="true">IF(F135="","",IF(I135&lt;=0,"Paid",IF(AND(E135&lt;&gt;"",E135&lt;TODAY()),"Overdue",IF(N(G135)&gt;0,"Partly paid","Unpaid"))))</f>
        <v/>
      </c>
      <c r="K135" s="13" t="str">
        <f aca="true">IF(J135="Overdue",TODAY()-E135,"")</f>
        <v/>
      </c>
      <c r="L135" s="4"/>
    </row>
    <row r="136" customFormat="false" ht="15" hidden="false" customHeight="false" outlineLevel="0" collapsed="false">
      <c r="A136" s="9"/>
      <c r="B136" s="4"/>
      <c r="C136" s="4"/>
      <c r="D136" s="10"/>
      <c r="E136" s="10"/>
      <c r="F136" s="11"/>
      <c r="G136" s="11"/>
      <c r="H136" s="10"/>
      <c r="I136" s="6" t="str">
        <f aca="false">IF(F136="","",F136-N(G136))</f>
        <v/>
      </c>
      <c r="J136" s="12" t="str">
        <f aca="true">IF(F136="","",IF(I136&lt;=0,"Paid",IF(AND(E136&lt;&gt;"",E136&lt;TODAY()),"Overdue",IF(N(G136)&gt;0,"Partly paid","Unpaid"))))</f>
        <v/>
      </c>
      <c r="K136" s="13" t="str">
        <f aca="true">IF(J136="Overdue",TODAY()-E136,"")</f>
        <v/>
      </c>
      <c r="L136" s="4"/>
    </row>
    <row r="137" customFormat="false" ht="15" hidden="false" customHeight="false" outlineLevel="0" collapsed="false">
      <c r="A137" s="9"/>
      <c r="B137" s="4"/>
      <c r="C137" s="4"/>
      <c r="D137" s="10"/>
      <c r="E137" s="10"/>
      <c r="F137" s="11"/>
      <c r="G137" s="11"/>
      <c r="H137" s="10"/>
      <c r="I137" s="6" t="str">
        <f aca="false">IF(F137="","",F137-N(G137))</f>
        <v/>
      </c>
      <c r="J137" s="12" t="str">
        <f aca="true">IF(F137="","",IF(I137&lt;=0,"Paid",IF(AND(E137&lt;&gt;"",E137&lt;TODAY()),"Overdue",IF(N(G137)&gt;0,"Partly paid","Unpaid"))))</f>
        <v/>
      </c>
      <c r="K137" s="13" t="str">
        <f aca="true">IF(J137="Overdue",TODAY()-E137,"")</f>
        <v/>
      </c>
      <c r="L137" s="4"/>
    </row>
    <row r="138" customFormat="false" ht="15" hidden="false" customHeight="false" outlineLevel="0" collapsed="false">
      <c r="A138" s="9"/>
      <c r="B138" s="4"/>
      <c r="C138" s="4"/>
      <c r="D138" s="10"/>
      <c r="E138" s="10"/>
      <c r="F138" s="11"/>
      <c r="G138" s="11"/>
      <c r="H138" s="10"/>
      <c r="I138" s="6" t="str">
        <f aca="false">IF(F138="","",F138-N(G138))</f>
        <v/>
      </c>
      <c r="J138" s="12" t="str">
        <f aca="true">IF(F138="","",IF(I138&lt;=0,"Paid",IF(AND(E138&lt;&gt;"",E138&lt;TODAY()),"Overdue",IF(N(G138)&gt;0,"Partly paid","Unpaid"))))</f>
        <v/>
      </c>
      <c r="K138" s="13" t="str">
        <f aca="true">IF(J138="Overdue",TODAY()-E138,"")</f>
        <v/>
      </c>
      <c r="L138" s="4"/>
    </row>
    <row r="139" customFormat="false" ht="15" hidden="false" customHeight="false" outlineLevel="0" collapsed="false">
      <c r="A139" s="9"/>
      <c r="B139" s="4"/>
      <c r="C139" s="4"/>
      <c r="D139" s="10"/>
      <c r="E139" s="10"/>
      <c r="F139" s="11"/>
      <c r="G139" s="11"/>
      <c r="H139" s="10"/>
      <c r="I139" s="6" t="str">
        <f aca="false">IF(F139="","",F139-N(G139))</f>
        <v/>
      </c>
      <c r="J139" s="12" t="str">
        <f aca="true">IF(F139="","",IF(I139&lt;=0,"Paid",IF(AND(E139&lt;&gt;"",E139&lt;TODAY()),"Overdue",IF(N(G139)&gt;0,"Partly paid","Unpaid"))))</f>
        <v/>
      </c>
      <c r="K139" s="13" t="str">
        <f aca="true">IF(J139="Overdue",TODAY()-E139,"")</f>
        <v/>
      </c>
      <c r="L139" s="4"/>
    </row>
    <row r="140" customFormat="false" ht="15" hidden="false" customHeight="false" outlineLevel="0" collapsed="false">
      <c r="A140" s="9"/>
      <c r="B140" s="4"/>
      <c r="C140" s="4"/>
      <c r="D140" s="10"/>
      <c r="E140" s="10"/>
      <c r="F140" s="11"/>
      <c r="G140" s="11"/>
      <c r="H140" s="10"/>
      <c r="I140" s="6" t="str">
        <f aca="false">IF(F140="","",F140-N(G140))</f>
        <v/>
      </c>
      <c r="J140" s="12" t="str">
        <f aca="true">IF(F140="","",IF(I140&lt;=0,"Paid",IF(AND(E140&lt;&gt;"",E140&lt;TODAY()),"Overdue",IF(N(G140)&gt;0,"Partly paid","Unpaid"))))</f>
        <v/>
      </c>
      <c r="K140" s="13" t="str">
        <f aca="true">IF(J140="Overdue",TODAY()-E140,"")</f>
        <v/>
      </c>
      <c r="L140" s="4"/>
    </row>
    <row r="141" customFormat="false" ht="15" hidden="false" customHeight="false" outlineLevel="0" collapsed="false">
      <c r="A141" s="9"/>
      <c r="B141" s="4"/>
      <c r="C141" s="4"/>
      <c r="D141" s="10"/>
      <c r="E141" s="10"/>
      <c r="F141" s="11"/>
      <c r="G141" s="11"/>
      <c r="H141" s="10"/>
      <c r="I141" s="6" t="str">
        <f aca="false">IF(F141="","",F141-N(G141))</f>
        <v/>
      </c>
      <c r="J141" s="12" t="str">
        <f aca="true">IF(F141="","",IF(I141&lt;=0,"Paid",IF(AND(E141&lt;&gt;"",E141&lt;TODAY()),"Overdue",IF(N(G141)&gt;0,"Partly paid","Unpaid"))))</f>
        <v/>
      </c>
      <c r="K141" s="13" t="str">
        <f aca="true">IF(J141="Overdue",TODAY()-E141,"")</f>
        <v/>
      </c>
      <c r="L141" s="4"/>
    </row>
    <row r="142" customFormat="false" ht="15" hidden="false" customHeight="false" outlineLevel="0" collapsed="false">
      <c r="A142" s="9"/>
      <c r="B142" s="4"/>
      <c r="C142" s="4"/>
      <c r="D142" s="10"/>
      <c r="E142" s="10"/>
      <c r="F142" s="11"/>
      <c r="G142" s="11"/>
      <c r="H142" s="10"/>
      <c r="I142" s="6" t="str">
        <f aca="false">IF(F142="","",F142-N(G142))</f>
        <v/>
      </c>
      <c r="J142" s="12" t="str">
        <f aca="true">IF(F142="","",IF(I142&lt;=0,"Paid",IF(AND(E142&lt;&gt;"",E142&lt;TODAY()),"Overdue",IF(N(G142)&gt;0,"Partly paid","Unpaid"))))</f>
        <v/>
      </c>
      <c r="K142" s="13" t="str">
        <f aca="true">IF(J142="Overdue",TODAY()-E142,"")</f>
        <v/>
      </c>
      <c r="L142" s="4"/>
    </row>
    <row r="143" customFormat="false" ht="15" hidden="false" customHeight="false" outlineLevel="0" collapsed="false">
      <c r="A143" s="9"/>
      <c r="B143" s="4"/>
      <c r="C143" s="4"/>
      <c r="D143" s="10"/>
      <c r="E143" s="10"/>
      <c r="F143" s="11"/>
      <c r="G143" s="11"/>
      <c r="H143" s="10"/>
      <c r="I143" s="6" t="str">
        <f aca="false">IF(F143="","",F143-N(G143))</f>
        <v/>
      </c>
      <c r="J143" s="12" t="str">
        <f aca="true">IF(F143="","",IF(I143&lt;=0,"Paid",IF(AND(E143&lt;&gt;"",E143&lt;TODAY()),"Overdue",IF(N(G143)&gt;0,"Partly paid","Unpaid"))))</f>
        <v/>
      </c>
      <c r="K143" s="13" t="str">
        <f aca="true">IF(J143="Overdue",TODAY()-E143,"")</f>
        <v/>
      </c>
      <c r="L143" s="4"/>
    </row>
    <row r="144" customFormat="false" ht="15" hidden="false" customHeight="false" outlineLevel="0" collapsed="false">
      <c r="A144" s="9"/>
      <c r="B144" s="4"/>
      <c r="C144" s="4"/>
      <c r="D144" s="10"/>
      <c r="E144" s="10"/>
      <c r="F144" s="11"/>
      <c r="G144" s="11"/>
      <c r="H144" s="10"/>
      <c r="I144" s="6" t="str">
        <f aca="false">IF(F144="","",F144-N(G144))</f>
        <v/>
      </c>
      <c r="J144" s="12" t="str">
        <f aca="true">IF(F144="","",IF(I144&lt;=0,"Paid",IF(AND(E144&lt;&gt;"",E144&lt;TODAY()),"Overdue",IF(N(G144)&gt;0,"Partly paid","Unpaid"))))</f>
        <v/>
      </c>
      <c r="K144" s="13" t="str">
        <f aca="true">IF(J144="Overdue",TODAY()-E144,"")</f>
        <v/>
      </c>
      <c r="L144" s="4"/>
    </row>
    <row r="145" customFormat="false" ht="15" hidden="false" customHeight="false" outlineLevel="0" collapsed="false">
      <c r="A145" s="9"/>
      <c r="B145" s="4"/>
      <c r="C145" s="4"/>
      <c r="D145" s="10"/>
      <c r="E145" s="10"/>
      <c r="F145" s="11"/>
      <c r="G145" s="11"/>
      <c r="H145" s="10"/>
      <c r="I145" s="6" t="str">
        <f aca="false">IF(F145="","",F145-N(G145))</f>
        <v/>
      </c>
      <c r="J145" s="12" t="str">
        <f aca="true">IF(F145="","",IF(I145&lt;=0,"Paid",IF(AND(E145&lt;&gt;"",E145&lt;TODAY()),"Overdue",IF(N(G145)&gt;0,"Partly paid","Unpaid"))))</f>
        <v/>
      </c>
      <c r="K145" s="13" t="str">
        <f aca="true">IF(J145="Overdue",TODAY()-E145,"")</f>
        <v/>
      </c>
      <c r="L145" s="4"/>
    </row>
    <row r="146" customFormat="false" ht="15" hidden="false" customHeight="false" outlineLevel="0" collapsed="false">
      <c r="A146" s="9"/>
      <c r="B146" s="4"/>
      <c r="C146" s="4"/>
      <c r="D146" s="10"/>
      <c r="E146" s="10"/>
      <c r="F146" s="11"/>
      <c r="G146" s="11"/>
      <c r="H146" s="10"/>
      <c r="I146" s="6" t="str">
        <f aca="false">IF(F146="","",F146-N(G146))</f>
        <v/>
      </c>
      <c r="J146" s="12" t="str">
        <f aca="true">IF(F146="","",IF(I146&lt;=0,"Paid",IF(AND(E146&lt;&gt;"",E146&lt;TODAY()),"Overdue",IF(N(G146)&gt;0,"Partly paid","Unpaid"))))</f>
        <v/>
      </c>
      <c r="K146" s="13" t="str">
        <f aca="true">IF(J146="Overdue",TODAY()-E146,"")</f>
        <v/>
      </c>
      <c r="L146" s="4"/>
    </row>
    <row r="147" customFormat="false" ht="15" hidden="false" customHeight="false" outlineLevel="0" collapsed="false">
      <c r="A147" s="9"/>
      <c r="B147" s="4"/>
      <c r="C147" s="4"/>
      <c r="D147" s="10"/>
      <c r="E147" s="10"/>
      <c r="F147" s="11"/>
      <c r="G147" s="11"/>
      <c r="H147" s="10"/>
      <c r="I147" s="6" t="str">
        <f aca="false">IF(F147="","",F147-N(G147))</f>
        <v/>
      </c>
      <c r="J147" s="12" t="str">
        <f aca="true">IF(F147="","",IF(I147&lt;=0,"Paid",IF(AND(E147&lt;&gt;"",E147&lt;TODAY()),"Overdue",IF(N(G147)&gt;0,"Partly paid","Unpaid"))))</f>
        <v/>
      </c>
      <c r="K147" s="13" t="str">
        <f aca="true">IF(J147="Overdue",TODAY()-E147,"")</f>
        <v/>
      </c>
      <c r="L147" s="4"/>
    </row>
    <row r="148" customFormat="false" ht="15" hidden="false" customHeight="false" outlineLevel="0" collapsed="false">
      <c r="A148" s="9"/>
      <c r="B148" s="4"/>
      <c r="C148" s="4"/>
      <c r="D148" s="10"/>
      <c r="E148" s="10"/>
      <c r="F148" s="11"/>
      <c r="G148" s="11"/>
      <c r="H148" s="10"/>
      <c r="I148" s="6" t="str">
        <f aca="false">IF(F148="","",F148-N(G148))</f>
        <v/>
      </c>
      <c r="J148" s="12" t="str">
        <f aca="true">IF(F148="","",IF(I148&lt;=0,"Paid",IF(AND(E148&lt;&gt;"",E148&lt;TODAY()),"Overdue",IF(N(G148)&gt;0,"Partly paid","Unpaid"))))</f>
        <v/>
      </c>
      <c r="K148" s="13" t="str">
        <f aca="true">IF(J148="Overdue",TODAY()-E148,"")</f>
        <v/>
      </c>
      <c r="L148" s="4"/>
    </row>
    <row r="149" customFormat="false" ht="15" hidden="false" customHeight="false" outlineLevel="0" collapsed="false">
      <c r="A149" s="9"/>
      <c r="B149" s="4"/>
      <c r="C149" s="4"/>
      <c r="D149" s="10"/>
      <c r="E149" s="10"/>
      <c r="F149" s="11"/>
      <c r="G149" s="11"/>
      <c r="H149" s="10"/>
      <c r="I149" s="6" t="str">
        <f aca="false">IF(F149="","",F149-N(G149))</f>
        <v/>
      </c>
      <c r="J149" s="12" t="str">
        <f aca="true">IF(F149="","",IF(I149&lt;=0,"Paid",IF(AND(E149&lt;&gt;"",E149&lt;TODAY()),"Overdue",IF(N(G149)&gt;0,"Partly paid","Unpaid"))))</f>
        <v/>
      </c>
      <c r="K149" s="13" t="str">
        <f aca="true">IF(J149="Overdue",TODAY()-E149,"")</f>
        <v/>
      </c>
      <c r="L149" s="4"/>
    </row>
    <row r="150" customFormat="false" ht="15" hidden="false" customHeight="false" outlineLevel="0" collapsed="false">
      <c r="A150" s="9"/>
      <c r="B150" s="4"/>
      <c r="C150" s="4"/>
      <c r="D150" s="10"/>
      <c r="E150" s="10"/>
      <c r="F150" s="11"/>
      <c r="G150" s="11"/>
      <c r="H150" s="10"/>
      <c r="I150" s="6" t="str">
        <f aca="false">IF(F150="","",F150-N(G150))</f>
        <v/>
      </c>
      <c r="J150" s="12" t="str">
        <f aca="true">IF(F150="","",IF(I150&lt;=0,"Paid",IF(AND(E150&lt;&gt;"",E150&lt;TODAY()),"Overdue",IF(N(G150)&gt;0,"Partly paid","Unpaid"))))</f>
        <v/>
      </c>
      <c r="K150" s="13" t="str">
        <f aca="true">IF(J150="Overdue",TODAY()-E150,"")</f>
        <v/>
      </c>
      <c r="L150" s="4"/>
    </row>
    <row r="151" customFormat="false" ht="15" hidden="false" customHeight="false" outlineLevel="0" collapsed="false">
      <c r="A151" s="9"/>
      <c r="B151" s="4"/>
      <c r="C151" s="4"/>
      <c r="D151" s="10"/>
      <c r="E151" s="10"/>
      <c r="F151" s="11"/>
      <c r="G151" s="11"/>
      <c r="H151" s="10"/>
      <c r="I151" s="6" t="str">
        <f aca="false">IF(F151="","",F151-N(G151))</f>
        <v/>
      </c>
      <c r="J151" s="12" t="str">
        <f aca="true">IF(F151="","",IF(I151&lt;=0,"Paid",IF(AND(E151&lt;&gt;"",E151&lt;TODAY()),"Overdue",IF(N(G151)&gt;0,"Partly paid","Unpaid"))))</f>
        <v/>
      </c>
      <c r="K151" s="13" t="str">
        <f aca="true">IF(J151="Overdue",TODAY()-E151,"")</f>
        <v/>
      </c>
      <c r="L151" s="4"/>
    </row>
    <row r="152" customFormat="false" ht="15" hidden="false" customHeight="false" outlineLevel="0" collapsed="false">
      <c r="A152" s="9"/>
      <c r="B152" s="4"/>
      <c r="C152" s="4"/>
      <c r="D152" s="10"/>
      <c r="E152" s="10"/>
      <c r="F152" s="11"/>
      <c r="G152" s="11"/>
      <c r="H152" s="10"/>
      <c r="I152" s="6" t="str">
        <f aca="false">IF(F152="","",F152-N(G152))</f>
        <v/>
      </c>
      <c r="J152" s="12" t="str">
        <f aca="true">IF(F152="","",IF(I152&lt;=0,"Paid",IF(AND(E152&lt;&gt;"",E152&lt;TODAY()),"Overdue",IF(N(G152)&gt;0,"Partly paid","Unpaid"))))</f>
        <v/>
      </c>
      <c r="K152" s="13" t="str">
        <f aca="true">IF(J152="Overdue",TODAY()-E152,"")</f>
        <v/>
      </c>
      <c r="L152" s="4"/>
    </row>
    <row r="153" customFormat="false" ht="15" hidden="false" customHeight="false" outlineLevel="0" collapsed="false">
      <c r="A153" s="9"/>
      <c r="B153" s="4"/>
      <c r="C153" s="4"/>
      <c r="D153" s="10"/>
      <c r="E153" s="10"/>
      <c r="F153" s="11"/>
      <c r="G153" s="11"/>
      <c r="H153" s="10"/>
      <c r="I153" s="6" t="str">
        <f aca="false">IF(F153="","",F153-N(G153))</f>
        <v/>
      </c>
      <c r="J153" s="12" t="str">
        <f aca="true">IF(F153="","",IF(I153&lt;=0,"Paid",IF(AND(E153&lt;&gt;"",E153&lt;TODAY()),"Overdue",IF(N(G153)&gt;0,"Partly paid","Unpaid"))))</f>
        <v/>
      </c>
      <c r="K153" s="13" t="str">
        <f aca="true">IF(J153="Overdue",TODAY()-E153,"")</f>
        <v/>
      </c>
      <c r="L153" s="4"/>
    </row>
    <row r="154" customFormat="false" ht="15" hidden="false" customHeight="false" outlineLevel="0" collapsed="false">
      <c r="A154" s="9"/>
      <c r="B154" s="4"/>
      <c r="C154" s="4"/>
      <c r="D154" s="10"/>
      <c r="E154" s="10"/>
      <c r="F154" s="11"/>
      <c r="G154" s="11"/>
      <c r="H154" s="10"/>
      <c r="I154" s="6" t="str">
        <f aca="false">IF(F154="","",F154-N(G154))</f>
        <v/>
      </c>
      <c r="J154" s="12" t="str">
        <f aca="true">IF(F154="","",IF(I154&lt;=0,"Paid",IF(AND(E154&lt;&gt;"",E154&lt;TODAY()),"Overdue",IF(N(G154)&gt;0,"Partly paid","Unpaid"))))</f>
        <v/>
      </c>
      <c r="K154" s="13" t="str">
        <f aca="true">IF(J154="Overdue",TODAY()-E154,"")</f>
        <v/>
      </c>
      <c r="L154" s="4"/>
    </row>
    <row r="155" customFormat="false" ht="15" hidden="false" customHeight="false" outlineLevel="0" collapsed="false">
      <c r="A155" s="9"/>
      <c r="B155" s="4"/>
      <c r="C155" s="4"/>
      <c r="D155" s="10"/>
      <c r="E155" s="10"/>
      <c r="F155" s="11"/>
      <c r="G155" s="11"/>
      <c r="H155" s="10"/>
      <c r="I155" s="6" t="str">
        <f aca="false">IF(F155="","",F155-N(G155))</f>
        <v/>
      </c>
      <c r="J155" s="12" t="str">
        <f aca="true">IF(F155="","",IF(I155&lt;=0,"Paid",IF(AND(E155&lt;&gt;"",E155&lt;TODAY()),"Overdue",IF(N(G155)&gt;0,"Partly paid","Unpaid"))))</f>
        <v/>
      </c>
      <c r="K155" s="13" t="str">
        <f aca="true">IF(J155="Overdue",TODAY()-E155,"")</f>
        <v/>
      </c>
      <c r="L155" s="4"/>
    </row>
    <row r="156" customFormat="false" ht="15" hidden="false" customHeight="false" outlineLevel="0" collapsed="false">
      <c r="A156" s="9"/>
      <c r="B156" s="4"/>
      <c r="C156" s="4"/>
      <c r="D156" s="10"/>
      <c r="E156" s="10"/>
      <c r="F156" s="11"/>
      <c r="G156" s="11"/>
      <c r="H156" s="10"/>
      <c r="I156" s="6" t="str">
        <f aca="false">IF(F156="","",F156-N(G156))</f>
        <v/>
      </c>
      <c r="J156" s="12" t="str">
        <f aca="true">IF(F156="","",IF(I156&lt;=0,"Paid",IF(AND(E156&lt;&gt;"",E156&lt;TODAY()),"Overdue",IF(N(G156)&gt;0,"Partly paid","Unpaid"))))</f>
        <v/>
      </c>
      <c r="K156" s="13" t="str">
        <f aca="true">IF(J156="Overdue",TODAY()-E156,"")</f>
        <v/>
      </c>
      <c r="L156" s="4"/>
    </row>
    <row r="157" customFormat="false" ht="15" hidden="false" customHeight="false" outlineLevel="0" collapsed="false">
      <c r="A157" s="9"/>
      <c r="B157" s="4"/>
      <c r="C157" s="4"/>
      <c r="D157" s="10"/>
      <c r="E157" s="10"/>
      <c r="F157" s="11"/>
      <c r="G157" s="11"/>
      <c r="H157" s="10"/>
      <c r="I157" s="6" t="str">
        <f aca="false">IF(F157="","",F157-N(G157))</f>
        <v/>
      </c>
      <c r="J157" s="12" t="str">
        <f aca="true">IF(F157="","",IF(I157&lt;=0,"Paid",IF(AND(E157&lt;&gt;"",E157&lt;TODAY()),"Overdue",IF(N(G157)&gt;0,"Partly paid","Unpaid"))))</f>
        <v/>
      </c>
      <c r="K157" s="13" t="str">
        <f aca="true">IF(J157="Overdue",TODAY()-E157,"")</f>
        <v/>
      </c>
      <c r="L157" s="4"/>
    </row>
    <row r="158" customFormat="false" ht="15" hidden="false" customHeight="false" outlineLevel="0" collapsed="false">
      <c r="A158" s="9"/>
      <c r="B158" s="4"/>
      <c r="C158" s="4"/>
      <c r="D158" s="10"/>
      <c r="E158" s="10"/>
      <c r="F158" s="11"/>
      <c r="G158" s="11"/>
      <c r="H158" s="10"/>
      <c r="I158" s="6" t="str">
        <f aca="false">IF(F158="","",F158-N(G158))</f>
        <v/>
      </c>
      <c r="J158" s="12" t="str">
        <f aca="true">IF(F158="","",IF(I158&lt;=0,"Paid",IF(AND(E158&lt;&gt;"",E158&lt;TODAY()),"Overdue",IF(N(G158)&gt;0,"Partly paid","Unpaid"))))</f>
        <v/>
      </c>
      <c r="K158" s="13" t="str">
        <f aca="true">IF(J158="Overdue",TODAY()-E158,"")</f>
        <v/>
      </c>
      <c r="L158" s="4"/>
    </row>
    <row r="159" customFormat="false" ht="15" hidden="false" customHeight="false" outlineLevel="0" collapsed="false">
      <c r="A159" s="9"/>
      <c r="B159" s="4"/>
      <c r="C159" s="4"/>
      <c r="D159" s="10"/>
      <c r="E159" s="10"/>
      <c r="F159" s="11"/>
      <c r="G159" s="11"/>
      <c r="H159" s="10"/>
      <c r="I159" s="6" t="str">
        <f aca="false">IF(F159="","",F159-N(G159))</f>
        <v/>
      </c>
      <c r="J159" s="12" t="str">
        <f aca="true">IF(F159="","",IF(I159&lt;=0,"Paid",IF(AND(E159&lt;&gt;"",E159&lt;TODAY()),"Overdue",IF(N(G159)&gt;0,"Partly paid","Unpaid"))))</f>
        <v/>
      </c>
      <c r="K159" s="13" t="str">
        <f aca="true">IF(J159="Overdue",TODAY()-E159,"")</f>
        <v/>
      </c>
      <c r="L159" s="4"/>
    </row>
    <row r="160" customFormat="false" ht="15" hidden="false" customHeight="false" outlineLevel="0" collapsed="false">
      <c r="A160" s="9"/>
      <c r="B160" s="4"/>
      <c r="C160" s="4"/>
      <c r="D160" s="10"/>
      <c r="E160" s="10"/>
      <c r="F160" s="11"/>
      <c r="G160" s="11"/>
      <c r="H160" s="10"/>
      <c r="I160" s="6" t="str">
        <f aca="false">IF(F160="","",F160-N(G160))</f>
        <v/>
      </c>
      <c r="J160" s="12" t="str">
        <f aca="true">IF(F160="","",IF(I160&lt;=0,"Paid",IF(AND(E160&lt;&gt;"",E160&lt;TODAY()),"Overdue",IF(N(G160)&gt;0,"Partly paid","Unpaid"))))</f>
        <v/>
      </c>
      <c r="K160" s="13" t="str">
        <f aca="true">IF(J160="Overdue",TODAY()-E160,"")</f>
        <v/>
      </c>
      <c r="L160" s="4"/>
    </row>
    <row r="161" customFormat="false" ht="15" hidden="false" customHeight="false" outlineLevel="0" collapsed="false">
      <c r="A161" s="9"/>
      <c r="B161" s="4"/>
      <c r="C161" s="4"/>
      <c r="D161" s="10"/>
      <c r="E161" s="10"/>
      <c r="F161" s="11"/>
      <c r="G161" s="11"/>
      <c r="H161" s="10"/>
      <c r="I161" s="6" t="str">
        <f aca="false">IF(F161="","",F161-N(G161))</f>
        <v/>
      </c>
      <c r="J161" s="12" t="str">
        <f aca="true">IF(F161="","",IF(I161&lt;=0,"Paid",IF(AND(E161&lt;&gt;"",E161&lt;TODAY()),"Overdue",IF(N(G161)&gt;0,"Partly paid","Unpaid"))))</f>
        <v/>
      </c>
      <c r="K161" s="13" t="str">
        <f aca="true">IF(J161="Overdue",TODAY()-E161,"")</f>
        <v/>
      </c>
      <c r="L161" s="4"/>
    </row>
    <row r="162" customFormat="false" ht="15" hidden="false" customHeight="false" outlineLevel="0" collapsed="false">
      <c r="A162" s="9"/>
      <c r="B162" s="4"/>
      <c r="C162" s="4"/>
      <c r="D162" s="10"/>
      <c r="E162" s="10"/>
      <c r="F162" s="11"/>
      <c r="G162" s="11"/>
      <c r="H162" s="10"/>
      <c r="I162" s="6" t="str">
        <f aca="false">IF(F162="","",F162-N(G162))</f>
        <v/>
      </c>
      <c r="J162" s="12" t="str">
        <f aca="true">IF(F162="","",IF(I162&lt;=0,"Paid",IF(AND(E162&lt;&gt;"",E162&lt;TODAY()),"Overdue",IF(N(G162)&gt;0,"Partly paid","Unpaid"))))</f>
        <v/>
      </c>
      <c r="K162" s="13" t="str">
        <f aca="true">IF(J162="Overdue",TODAY()-E162,"")</f>
        <v/>
      </c>
      <c r="L162" s="4"/>
    </row>
    <row r="163" customFormat="false" ht="15" hidden="false" customHeight="false" outlineLevel="0" collapsed="false">
      <c r="A163" s="9"/>
      <c r="B163" s="4"/>
      <c r="C163" s="4"/>
      <c r="D163" s="10"/>
      <c r="E163" s="10"/>
      <c r="F163" s="11"/>
      <c r="G163" s="11"/>
      <c r="H163" s="10"/>
      <c r="I163" s="6" t="str">
        <f aca="false">IF(F163="","",F163-N(G163))</f>
        <v/>
      </c>
      <c r="J163" s="12" t="str">
        <f aca="true">IF(F163="","",IF(I163&lt;=0,"Paid",IF(AND(E163&lt;&gt;"",E163&lt;TODAY()),"Overdue",IF(N(G163)&gt;0,"Partly paid","Unpaid"))))</f>
        <v/>
      </c>
      <c r="K163" s="13" t="str">
        <f aca="true">IF(J163="Overdue",TODAY()-E163,"")</f>
        <v/>
      </c>
      <c r="L163" s="4"/>
    </row>
    <row r="164" customFormat="false" ht="15" hidden="false" customHeight="false" outlineLevel="0" collapsed="false">
      <c r="A164" s="9"/>
      <c r="B164" s="4"/>
      <c r="C164" s="4"/>
      <c r="D164" s="10"/>
      <c r="E164" s="10"/>
      <c r="F164" s="11"/>
      <c r="G164" s="11"/>
      <c r="H164" s="10"/>
      <c r="I164" s="6" t="str">
        <f aca="false">IF(F164="","",F164-N(G164))</f>
        <v/>
      </c>
      <c r="J164" s="12" t="str">
        <f aca="true">IF(F164="","",IF(I164&lt;=0,"Paid",IF(AND(E164&lt;&gt;"",E164&lt;TODAY()),"Overdue",IF(N(G164)&gt;0,"Partly paid","Unpaid"))))</f>
        <v/>
      </c>
      <c r="K164" s="13" t="str">
        <f aca="true">IF(J164="Overdue",TODAY()-E164,"")</f>
        <v/>
      </c>
      <c r="L164" s="4"/>
    </row>
    <row r="165" customFormat="false" ht="15" hidden="false" customHeight="false" outlineLevel="0" collapsed="false">
      <c r="A165" s="9"/>
      <c r="B165" s="4"/>
      <c r="C165" s="4"/>
      <c r="D165" s="10"/>
      <c r="E165" s="10"/>
      <c r="F165" s="11"/>
      <c r="G165" s="11"/>
      <c r="H165" s="10"/>
      <c r="I165" s="6" t="str">
        <f aca="false">IF(F165="","",F165-N(G165))</f>
        <v/>
      </c>
      <c r="J165" s="12" t="str">
        <f aca="true">IF(F165="","",IF(I165&lt;=0,"Paid",IF(AND(E165&lt;&gt;"",E165&lt;TODAY()),"Overdue",IF(N(G165)&gt;0,"Partly paid","Unpaid"))))</f>
        <v/>
      </c>
      <c r="K165" s="13" t="str">
        <f aca="true">IF(J165="Overdue",TODAY()-E165,"")</f>
        <v/>
      </c>
      <c r="L165" s="4"/>
    </row>
    <row r="166" customFormat="false" ht="15" hidden="false" customHeight="false" outlineLevel="0" collapsed="false">
      <c r="A166" s="9"/>
      <c r="B166" s="4"/>
      <c r="C166" s="4"/>
      <c r="D166" s="10"/>
      <c r="E166" s="10"/>
      <c r="F166" s="11"/>
      <c r="G166" s="11"/>
      <c r="H166" s="10"/>
      <c r="I166" s="6" t="str">
        <f aca="false">IF(F166="","",F166-N(G166))</f>
        <v/>
      </c>
      <c r="J166" s="12" t="str">
        <f aca="true">IF(F166="","",IF(I166&lt;=0,"Paid",IF(AND(E166&lt;&gt;"",E166&lt;TODAY()),"Overdue",IF(N(G166)&gt;0,"Partly paid","Unpaid"))))</f>
        <v/>
      </c>
      <c r="K166" s="13" t="str">
        <f aca="true">IF(J166="Overdue",TODAY()-E166,"")</f>
        <v/>
      </c>
      <c r="L166" s="4"/>
    </row>
    <row r="167" customFormat="false" ht="15" hidden="false" customHeight="false" outlineLevel="0" collapsed="false">
      <c r="A167" s="9"/>
      <c r="B167" s="4"/>
      <c r="C167" s="4"/>
      <c r="D167" s="10"/>
      <c r="E167" s="10"/>
      <c r="F167" s="11"/>
      <c r="G167" s="11"/>
      <c r="H167" s="10"/>
      <c r="I167" s="6" t="str">
        <f aca="false">IF(F167="","",F167-N(G167))</f>
        <v/>
      </c>
      <c r="J167" s="12" t="str">
        <f aca="true">IF(F167="","",IF(I167&lt;=0,"Paid",IF(AND(E167&lt;&gt;"",E167&lt;TODAY()),"Overdue",IF(N(G167)&gt;0,"Partly paid","Unpaid"))))</f>
        <v/>
      </c>
      <c r="K167" s="13" t="str">
        <f aca="true">IF(J167="Overdue",TODAY()-E167,"")</f>
        <v/>
      </c>
      <c r="L167" s="4"/>
    </row>
    <row r="168" customFormat="false" ht="15" hidden="false" customHeight="false" outlineLevel="0" collapsed="false">
      <c r="A168" s="9"/>
      <c r="B168" s="4"/>
      <c r="C168" s="4"/>
      <c r="D168" s="10"/>
      <c r="E168" s="10"/>
      <c r="F168" s="11"/>
      <c r="G168" s="11"/>
      <c r="H168" s="10"/>
      <c r="I168" s="6" t="str">
        <f aca="false">IF(F168="","",F168-N(G168))</f>
        <v/>
      </c>
      <c r="J168" s="12" t="str">
        <f aca="true">IF(F168="","",IF(I168&lt;=0,"Paid",IF(AND(E168&lt;&gt;"",E168&lt;TODAY()),"Overdue",IF(N(G168)&gt;0,"Partly paid","Unpaid"))))</f>
        <v/>
      </c>
      <c r="K168" s="13" t="str">
        <f aca="true">IF(J168="Overdue",TODAY()-E168,"")</f>
        <v/>
      </c>
      <c r="L168" s="4"/>
    </row>
    <row r="169" customFormat="false" ht="15" hidden="false" customHeight="false" outlineLevel="0" collapsed="false">
      <c r="A169" s="9"/>
      <c r="B169" s="4"/>
      <c r="C169" s="4"/>
      <c r="D169" s="10"/>
      <c r="E169" s="10"/>
      <c r="F169" s="11"/>
      <c r="G169" s="11"/>
      <c r="H169" s="10"/>
      <c r="I169" s="6" t="str">
        <f aca="false">IF(F169="","",F169-N(G169))</f>
        <v/>
      </c>
      <c r="J169" s="12" t="str">
        <f aca="true">IF(F169="","",IF(I169&lt;=0,"Paid",IF(AND(E169&lt;&gt;"",E169&lt;TODAY()),"Overdue",IF(N(G169)&gt;0,"Partly paid","Unpaid"))))</f>
        <v/>
      </c>
      <c r="K169" s="13" t="str">
        <f aca="true">IF(J169="Overdue",TODAY()-E169,"")</f>
        <v/>
      </c>
      <c r="L169" s="4"/>
    </row>
    <row r="170" customFormat="false" ht="15" hidden="false" customHeight="false" outlineLevel="0" collapsed="false">
      <c r="A170" s="9"/>
      <c r="B170" s="4"/>
      <c r="C170" s="4"/>
      <c r="D170" s="10"/>
      <c r="E170" s="10"/>
      <c r="F170" s="11"/>
      <c r="G170" s="11"/>
      <c r="H170" s="10"/>
      <c r="I170" s="6" t="str">
        <f aca="false">IF(F170="","",F170-N(G170))</f>
        <v/>
      </c>
      <c r="J170" s="12" t="str">
        <f aca="true">IF(F170="","",IF(I170&lt;=0,"Paid",IF(AND(E170&lt;&gt;"",E170&lt;TODAY()),"Overdue",IF(N(G170)&gt;0,"Partly paid","Unpaid"))))</f>
        <v/>
      </c>
      <c r="K170" s="13" t="str">
        <f aca="true">IF(J170="Overdue",TODAY()-E170,"")</f>
        <v/>
      </c>
      <c r="L170" s="4"/>
    </row>
    <row r="171" customFormat="false" ht="15" hidden="false" customHeight="false" outlineLevel="0" collapsed="false">
      <c r="A171" s="9"/>
      <c r="B171" s="4"/>
      <c r="C171" s="4"/>
      <c r="D171" s="10"/>
      <c r="E171" s="10"/>
      <c r="F171" s="11"/>
      <c r="G171" s="11"/>
      <c r="H171" s="10"/>
      <c r="I171" s="6" t="str">
        <f aca="false">IF(F171="","",F171-N(G171))</f>
        <v/>
      </c>
      <c r="J171" s="12" t="str">
        <f aca="true">IF(F171="","",IF(I171&lt;=0,"Paid",IF(AND(E171&lt;&gt;"",E171&lt;TODAY()),"Overdue",IF(N(G171)&gt;0,"Partly paid","Unpaid"))))</f>
        <v/>
      </c>
      <c r="K171" s="13" t="str">
        <f aca="true">IF(J171="Overdue",TODAY()-E171,"")</f>
        <v/>
      </c>
      <c r="L171" s="4"/>
    </row>
    <row r="172" customFormat="false" ht="15" hidden="false" customHeight="false" outlineLevel="0" collapsed="false">
      <c r="A172" s="9"/>
      <c r="B172" s="4"/>
      <c r="C172" s="4"/>
      <c r="D172" s="10"/>
      <c r="E172" s="10"/>
      <c r="F172" s="11"/>
      <c r="G172" s="11"/>
      <c r="H172" s="10"/>
      <c r="I172" s="6" t="str">
        <f aca="false">IF(F172="","",F172-N(G172))</f>
        <v/>
      </c>
      <c r="J172" s="12" t="str">
        <f aca="true">IF(F172="","",IF(I172&lt;=0,"Paid",IF(AND(E172&lt;&gt;"",E172&lt;TODAY()),"Overdue",IF(N(G172)&gt;0,"Partly paid","Unpaid"))))</f>
        <v/>
      </c>
      <c r="K172" s="13" t="str">
        <f aca="true">IF(J172="Overdue",TODAY()-E172,"")</f>
        <v/>
      </c>
      <c r="L172" s="4"/>
    </row>
    <row r="173" customFormat="false" ht="15" hidden="false" customHeight="false" outlineLevel="0" collapsed="false">
      <c r="A173" s="9"/>
      <c r="B173" s="4"/>
      <c r="C173" s="4"/>
      <c r="D173" s="10"/>
      <c r="E173" s="10"/>
      <c r="F173" s="11"/>
      <c r="G173" s="11"/>
      <c r="H173" s="10"/>
      <c r="I173" s="6" t="str">
        <f aca="false">IF(F173="","",F173-N(G173))</f>
        <v/>
      </c>
      <c r="J173" s="12" t="str">
        <f aca="true">IF(F173="","",IF(I173&lt;=0,"Paid",IF(AND(E173&lt;&gt;"",E173&lt;TODAY()),"Overdue",IF(N(G173)&gt;0,"Partly paid","Unpaid"))))</f>
        <v/>
      </c>
      <c r="K173" s="13" t="str">
        <f aca="true">IF(J173="Overdue",TODAY()-E173,"")</f>
        <v/>
      </c>
      <c r="L173" s="4"/>
    </row>
    <row r="174" customFormat="false" ht="15" hidden="false" customHeight="false" outlineLevel="0" collapsed="false">
      <c r="A174" s="9"/>
      <c r="B174" s="4"/>
      <c r="C174" s="4"/>
      <c r="D174" s="10"/>
      <c r="E174" s="10"/>
      <c r="F174" s="11"/>
      <c r="G174" s="11"/>
      <c r="H174" s="10"/>
      <c r="I174" s="6" t="str">
        <f aca="false">IF(F174="","",F174-N(G174))</f>
        <v/>
      </c>
      <c r="J174" s="12" t="str">
        <f aca="true">IF(F174="","",IF(I174&lt;=0,"Paid",IF(AND(E174&lt;&gt;"",E174&lt;TODAY()),"Overdue",IF(N(G174)&gt;0,"Partly paid","Unpaid"))))</f>
        <v/>
      </c>
      <c r="K174" s="13" t="str">
        <f aca="true">IF(J174="Overdue",TODAY()-E174,"")</f>
        <v/>
      </c>
      <c r="L174" s="4"/>
    </row>
    <row r="175" customFormat="false" ht="15" hidden="false" customHeight="false" outlineLevel="0" collapsed="false">
      <c r="A175" s="9"/>
      <c r="B175" s="4"/>
      <c r="C175" s="4"/>
      <c r="D175" s="10"/>
      <c r="E175" s="10"/>
      <c r="F175" s="11"/>
      <c r="G175" s="11"/>
      <c r="H175" s="10"/>
      <c r="I175" s="6" t="str">
        <f aca="false">IF(F175="","",F175-N(G175))</f>
        <v/>
      </c>
      <c r="J175" s="12" t="str">
        <f aca="true">IF(F175="","",IF(I175&lt;=0,"Paid",IF(AND(E175&lt;&gt;"",E175&lt;TODAY()),"Overdue",IF(N(G175)&gt;0,"Partly paid","Unpaid"))))</f>
        <v/>
      </c>
      <c r="K175" s="13" t="str">
        <f aca="true">IF(J175="Overdue",TODAY()-E175,"")</f>
        <v/>
      </c>
      <c r="L175" s="4"/>
    </row>
    <row r="176" customFormat="false" ht="15" hidden="false" customHeight="false" outlineLevel="0" collapsed="false">
      <c r="A176" s="9"/>
      <c r="B176" s="4"/>
      <c r="C176" s="4"/>
      <c r="D176" s="10"/>
      <c r="E176" s="10"/>
      <c r="F176" s="11"/>
      <c r="G176" s="11"/>
      <c r="H176" s="10"/>
      <c r="I176" s="6" t="str">
        <f aca="false">IF(F176="","",F176-N(G176))</f>
        <v/>
      </c>
      <c r="J176" s="12" t="str">
        <f aca="true">IF(F176="","",IF(I176&lt;=0,"Paid",IF(AND(E176&lt;&gt;"",E176&lt;TODAY()),"Overdue",IF(N(G176)&gt;0,"Partly paid","Unpaid"))))</f>
        <v/>
      </c>
      <c r="K176" s="13" t="str">
        <f aca="true">IF(J176="Overdue",TODAY()-E176,"")</f>
        <v/>
      </c>
      <c r="L176" s="4"/>
    </row>
    <row r="177" customFormat="false" ht="15" hidden="false" customHeight="false" outlineLevel="0" collapsed="false">
      <c r="A177" s="9"/>
      <c r="B177" s="4"/>
      <c r="C177" s="4"/>
      <c r="D177" s="10"/>
      <c r="E177" s="10"/>
      <c r="F177" s="11"/>
      <c r="G177" s="11"/>
      <c r="H177" s="10"/>
      <c r="I177" s="6" t="str">
        <f aca="false">IF(F177="","",F177-N(G177))</f>
        <v/>
      </c>
      <c r="J177" s="12" t="str">
        <f aca="true">IF(F177="","",IF(I177&lt;=0,"Paid",IF(AND(E177&lt;&gt;"",E177&lt;TODAY()),"Overdue",IF(N(G177)&gt;0,"Partly paid","Unpaid"))))</f>
        <v/>
      </c>
      <c r="K177" s="13" t="str">
        <f aca="true">IF(J177="Overdue",TODAY()-E177,"")</f>
        <v/>
      </c>
      <c r="L177" s="4"/>
    </row>
    <row r="178" customFormat="false" ht="15" hidden="false" customHeight="false" outlineLevel="0" collapsed="false">
      <c r="A178" s="9"/>
      <c r="B178" s="4"/>
      <c r="C178" s="4"/>
      <c r="D178" s="10"/>
      <c r="E178" s="10"/>
      <c r="F178" s="11"/>
      <c r="G178" s="11"/>
      <c r="H178" s="10"/>
      <c r="I178" s="6" t="str">
        <f aca="false">IF(F178="","",F178-N(G178))</f>
        <v/>
      </c>
      <c r="J178" s="12" t="str">
        <f aca="true">IF(F178="","",IF(I178&lt;=0,"Paid",IF(AND(E178&lt;&gt;"",E178&lt;TODAY()),"Overdue",IF(N(G178)&gt;0,"Partly paid","Unpaid"))))</f>
        <v/>
      </c>
      <c r="K178" s="13" t="str">
        <f aca="true">IF(J178="Overdue",TODAY()-E178,"")</f>
        <v/>
      </c>
      <c r="L178" s="4"/>
    </row>
    <row r="179" customFormat="false" ht="15" hidden="false" customHeight="false" outlineLevel="0" collapsed="false">
      <c r="A179" s="9"/>
      <c r="B179" s="4"/>
      <c r="C179" s="4"/>
      <c r="D179" s="10"/>
      <c r="E179" s="10"/>
      <c r="F179" s="11"/>
      <c r="G179" s="11"/>
      <c r="H179" s="10"/>
      <c r="I179" s="6" t="str">
        <f aca="false">IF(F179="","",F179-N(G179))</f>
        <v/>
      </c>
      <c r="J179" s="12" t="str">
        <f aca="true">IF(F179="","",IF(I179&lt;=0,"Paid",IF(AND(E179&lt;&gt;"",E179&lt;TODAY()),"Overdue",IF(N(G179)&gt;0,"Partly paid","Unpaid"))))</f>
        <v/>
      </c>
      <c r="K179" s="13" t="str">
        <f aca="true">IF(J179="Overdue",TODAY()-E179,"")</f>
        <v/>
      </c>
      <c r="L179" s="4"/>
    </row>
    <row r="180" customFormat="false" ht="15" hidden="false" customHeight="false" outlineLevel="0" collapsed="false">
      <c r="A180" s="9"/>
      <c r="B180" s="4"/>
      <c r="C180" s="4"/>
      <c r="D180" s="10"/>
      <c r="E180" s="10"/>
      <c r="F180" s="11"/>
      <c r="G180" s="11"/>
      <c r="H180" s="10"/>
      <c r="I180" s="6" t="str">
        <f aca="false">IF(F180="","",F180-N(G180))</f>
        <v/>
      </c>
      <c r="J180" s="12" t="str">
        <f aca="true">IF(F180="","",IF(I180&lt;=0,"Paid",IF(AND(E180&lt;&gt;"",E180&lt;TODAY()),"Overdue",IF(N(G180)&gt;0,"Partly paid","Unpaid"))))</f>
        <v/>
      </c>
      <c r="K180" s="13" t="str">
        <f aca="true">IF(J180="Overdue",TODAY()-E180,"")</f>
        <v/>
      </c>
      <c r="L180" s="4"/>
    </row>
    <row r="181" customFormat="false" ht="15" hidden="false" customHeight="false" outlineLevel="0" collapsed="false">
      <c r="A181" s="9"/>
      <c r="B181" s="4"/>
      <c r="C181" s="4"/>
      <c r="D181" s="10"/>
      <c r="E181" s="10"/>
      <c r="F181" s="11"/>
      <c r="G181" s="11"/>
      <c r="H181" s="10"/>
      <c r="I181" s="6" t="str">
        <f aca="false">IF(F181="","",F181-N(G181))</f>
        <v/>
      </c>
      <c r="J181" s="12" t="str">
        <f aca="true">IF(F181="","",IF(I181&lt;=0,"Paid",IF(AND(E181&lt;&gt;"",E181&lt;TODAY()),"Overdue",IF(N(G181)&gt;0,"Partly paid","Unpaid"))))</f>
        <v/>
      </c>
      <c r="K181" s="13" t="str">
        <f aca="true">IF(J181="Overdue",TODAY()-E181,"")</f>
        <v/>
      </c>
      <c r="L181" s="4"/>
    </row>
    <row r="182" customFormat="false" ht="15" hidden="false" customHeight="false" outlineLevel="0" collapsed="false">
      <c r="A182" s="9"/>
      <c r="B182" s="4"/>
      <c r="C182" s="4"/>
      <c r="D182" s="10"/>
      <c r="E182" s="10"/>
      <c r="F182" s="11"/>
      <c r="G182" s="11"/>
      <c r="H182" s="10"/>
      <c r="I182" s="6" t="str">
        <f aca="false">IF(F182="","",F182-N(G182))</f>
        <v/>
      </c>
      <c r="J182" s="12" t="str">
        <f aca="true">IF(F182="","",IF(I182&lt;=0,"Paid",IF(AND(E182&lt;&gt;"",E182&lt;TODAY()),"Overdue",IF(N(G182)&gt;0,"Partly paid","Unpaid"))))</f>
        <v/>
      </c>
      <c r="K182" s="13" t="str">
        <f aca="true">IF(J182="Overdue",TODAY()-E182,"")</f>
        <v/>
      </c>
      <c r="L182" s="4"/>
    </row>
    <row r="183" customFormat="false" ht="15" hidden="false" customHeight="false" outlineLevel="0" collapsed="false">
      <c r="A183" s="9"/>
      <c r="B183" s="4"/>
      <c r="C183" s="4"/>
      <c r="D183" s="10"/>
      <c r="E183" s="10"/>
      <c r="F183" s="11"/>
      <c r="G183" s="11"/>
      <c r="H183" s="10"/>
      <c r="I183" s="6" t="str">
        <f aca="false">IF(F183="","",F183-N(G183))</f>
        <v/>
      </c>
      <c r="J183" s="12" t="str">
        <f aca="true">IF(F183="","",IF(I183&lt;=0,"Paid",IF(AND(E183&lt;&gt;"",E183&lt;TODAY()),"Overdue",IF(N(G183)&gt;0,"Partly paid","Unpaid"))))</f>
        <v/>
      </c>
      <c r="K183" s="13" t="str">
        <f aca="true">IF(J183="Overdue",TODAY()-E183,"")</f>
        <v/>
      </c>
      <c r="L183" s="4"/>
    </row>
    <row r="184" customFormat="false" ht="15" hidden="false" customHeight="false" outlineLevel="0" collapsed="false">
      <c r="A184" s="9"/>
      <c r="B184" s="4"/>
      <c r="C184" s="4"/>
      <c r="D184" s="10"/>
      <c r="E184" s="10"/>
      <c r="F184" s="11"/>
      <c r="G184" s="11"/>
      <c r="H184" s="10"/>
      <c r="I184" s="6" t="str">
        <f aca="false">IF(F184="","",F184-N(G184))</f>
        <v/>
      </c>
      <c r="J184" s="12" t="str">
        <f aca="true">IF(F184="","",IF(I184&lt;=0,"Paid",IF(AND(E184&lt;&gt;"",E184&lt;TODAY()),"Overdue",IF(N(G184)&gt;0,"Partly paid","Unpaid"))))</f>
        <v/>
      </c>
      <c r="K184" s="13" t="str">
        <f aca="true">IF(J184="Overdue",TODAY()-E184,"")</f>
        <v/>
      </c>
      <c r="L184" s="4"/>
    </row>
    <row r="185" customFormat="false" ht="15" hidden="false" customHeight="false" outlineLevel="0" collapsed="false">
      <c r="A185" s="9"/>
      <c r="B185" s="4"/>
      <c r="C185" s="4"/>
      <c r="D185" s="10"/>
      <c r="E185" s="10"/>
      <c r="F185" s="11"/>
      <c r="G185" s="11"/>
      <c r="H185" s="10"/>
      <c r="I185" s="6" t="str">
        <f aca="false">IF(F185="","",F185-N(G185))</f>
        <v/>
      </c>
      <c r="J185" s="12" t="str">
        <f aca="true">IF(F185="","",IF(I185&lt;=0,"Paid",IF(AND(E185&lt;&gt;"",E185&lt;TODAY()),"Overdue",IF(N(G185)&gt;0,"Partly paid","Unpaid"))))</f>
        <v/>
      </c>
      <c r="K185" s="13" t="str">
        <f aca="true">IF(J185="Overdue",TODAY()-E185,"")</f>
        <v/>
      </c>
      <c r="L185" s="4"/>
    </row>
    <row r="186" customFormat="false" ht="15" hidden="false" customHeight="false" outlineLevel="0" collapsed="false">
      <c r="A186" s="9"/>
      <c r="B186" s="4"/>
      <c r="C186" s="4"/>
      <c r="D186" s="10"/>
      <c r="E186" s="10"/>
      <c r="F186" s="11"/>
      <c r="G186" s="11"/>
      <c r="H186" s="10"/>
      <c r="I186" s="6" t="str">
        <f aca="false">IF(F186="","",F186-N(G186))</f>
        <v/>
      </c>
      <c r="J186" s="12" t="str">
        <f aca="true">IF(F186="","",IF(I186&lt;=0,"Paid",IF(AND(E186&lt;&gt;"",E186&lt;TODAY()),"Overdue",IF(N(G186)&gt;0,"Partly paid","Unpaid"))))</f>
        <v/>
      </c>
      <c r="K186" s="13" t="str">
        <f aca="true">IF(J186="Overdue",TODAY()-E186,"")</f>
        <v/>
      </c>
      <c r="L186" s="4"/>
    </row>
    <row r="187" customFormat="false" ht="15" hidden="false" customHeight="false" outlineLevel="0" collapsed="false">
      <c r="A187" s="9"/>
      <c r="B187" s="4"/>
      <c r="C187" s="4"/>
      <c r="D187" s="10"/>
      <c r="E187" s="10"/>
      <c r="F187" s="11"/>
      <c r="G187" s="11"/>
      <c r="H187" s="10"/>
      <c r="I187" s="6" t="str">
        <f aca="false">IF(F187="","",F187-N(G187))</f>
        <v/>
      </c>
      <c r="J187" s="12" t="str">
        <f aca="true">IF(F187="","",IF(I187&lt;=0,"Paid",IF(AND(E187&lt;&gt;"",E187&lt;TODAY()),"Overdue",IF(N(G187)&gt;0,"Partly paid","Unpaid"))))</f>
        <v/>
      </c>
      <c r="K187" s="13" t="str">
        <f aca="true">IF(J187="Overdue",TODAY()-E187,"")</f>
        <v/>
      </c>
      <c r="L187" s="4"/>
    </row>
    <row r="188" customFormat="false" ht="15" hidden="false" customHeight="false" outlineLevel="0" collapsed="false">
      <c r="A188" s="9"/>
      <c r="B188" s="4"/>
      <c r="C188" s="4"/>
      <c r="D188" s="10"/>
      <c r="E188" s="10"/>
      <c r="F188" s="11"/>
      <c r="G188" s="11"/>
      <c r="H188" s="10"/>
      <c r="I188" s="6" t="str">
        <f aca="false">IF(F188="","",F188-N(G188))</f>
        <v/>
      </c>
      <c r="J188" s="12" t="str">
        <f aca="true">IF(F188="","",IF(I188&lt;=0,"Paid",IF(AND(E188&lt;&gt;"",E188&lt;TODAY()),"Overdue",IF(N(G188)&gt;0,"Partly paid","Unpaid"))))</f>
        <v/>
      </c>
      <c r="K188" s="13" t="str">
        <f aca="true">IF(J188="Overdue",TODAY()-E188,"")</f>
        <v/>
      </c>
      <c r="L188" s="4"/>
    </row>
    <row r="189" customFormat="false" ht="15" hidden="false" customHeight="false" outlineLevel="0" collapsed="false">
      <c r="A189" s="9"/>
      <c r="B189" s="4"/>
      <c r="C189" s="4"/>
      <c r="D189" s="10"/>
      <c r="E189" s="10"/>
      <c r="F189" s="11"/>
      <c r="G189" s="11"/>
      <c r="H189" s="10"/>
      <c r="I189" s="6" t="str">
        <f aca="false">IF(F189="","",F189-N(G189))</f>
        <v/>
      </c>
      <c r="J189" s="12" t="str">
        <f aca="true">IF(F189="","",IF(I189&lt;=0,"Paid",IF(AND(E189&lt;&gt;"",E189&lt;TODAY()),"Overdue",IF(N(G189)&gt;0,"Partly paid","Unpaid"))))</f>
        <v/>
      </c>
      <c r="K189" s="13" t="str">
        <f aca="true">IF(J189="Overdue",TODAY()-E189,"")</f>
        <v/>
      </c>
      <c r="L189" s="4"/>
    </row>
    <row r="190" customFormat="false" ht="15" hidden="false" customHeight="false" outlineLevel="0" collapsed="false">
      <c r="A190" s="9"/>
      <c r="B190" s="4"/>
      <c r="C190" s="4"/>
      <c r="D190" s="10"/>
      <c r="E190" s="10"/>
      <c r="F190" s="11"/>
      <c r="G190" s="11"/>
      <c r="H190" s="10"/>
      <c r="I190" s="6" t="str">
        <f aca="false">IF(F190="","",F190-N(G190))</f>
        <v/>
      </c>
      <c r="J190" s="12" t="str">
        <f aca="true">IF(F190="","",IF(I190&lt;=0,"Paid",IF(AND(E190&lt;&gt;"",E190&lt;TODAY()),"Overdue",IF(N(G190)&gt;0,"Partly paid","Unpaid"))))</f>
        <v/>
      </c>
      <c r="K190" s="13" t="str">
        <f aca="true">IF(J190="Overdue",TODAY()-E190,"")</f>
        <v/>
      </c>
      <c r="L190" s="4"/>
    </row>
    <row r="191" customFormat="false" ht="15" hidden="false" customHeight="false" outlineLevel="0" collapsed="false">
      <c r="A191" s="9"/>
      <c r="B191" s="4"/>
      <c r="C191" s="4"/>
      <c r="D191" s="10"/>
      <c r="E191" s="10"/>
      <c r="F191" s="11"/>
      <c r="G191" s="11"/>
      <c r="H191" s="10"/>
      <c r="I191" s="6" t="str">
        <f aca="false">IF(F191="","",F191-N(G191))</f>
        <v/>
      </c>
      <c r="J191" s="12" t="str">
        <f aca="true">IF(F191="","",IF(I191&lt;=0,"Paid",IF(AND(E191&lt;&gt;"",E191&lt;TODAY()),"Overdue",IF(N(G191)&gt;0,"Partly paid","Unpaid"))))</f>
        <v/>
      </c>
      <c r="K191" s="13" t="str">
        <f aca="true">IF(J191="Overdue",TODAY()-E191,"")</f>
        <v/>
      </c>
      <c r="L191" s="4"/>
    </row>
    <row r="192" customFormat="false" ht="15" hidden="false" customHeight="false" outlineLevel="0" collapsed="false">
      <c r="A192" s="9"/>
      <c r="B192" s="4"/>
      <c r="C192" s="4"/>
      <c r="D192" s="10"/>
      <c r="E192" s="10"/>
      <c r="F192" s="11"/>
      <c r="G192" s="11"/>
      <c r="H192" s="10"/>
      <c r="I192" s="6" t="str">
        <f aca="false">IF(F192="","",F192-N(G192))</f>
        <v/>
      </c>
      <c r="J192" s="12" t="str">
        <f aca="true">IF(F192="","",IF(I192&lt;=0,"Paid",IF(AND(E192&lt;&gt;"",E192&lt;TODAY()),"Overdue",IF(N(G192)&gt;0,"Partly paid","Unpaid"))))</f>
        <v/>
      </c>
      <c r="K192" s="13" t="str">
        <f aca="true">IF(J192="Overdue",TODAY()-E192,"")</f>
        <v/>
      </c>
      <c r="L192" s="4"/>
    </row>
    <row r="193" customFormat="false" ht="15" hidden="false" customHeight="false" outlineLevel="0" collapsed="false">
      <c r="A193" s="9"/>
      <c r="B193" s="4"/>
      <c r="C193" s="4"/>
      <c r="D193" s="10"/>
      <c r="E193" s="10"/>
      <c r="F193" s="11"/>
      <c r="G193" s="11"/>
      <c r="H193" s="10"/>
      <c r="I193" s="6" t="str">
        <f aca="false">IF(F193="","",F193-N(G193))</f>
        <v/>
      </c>
      <c r="J193" s="12" t="str">
        <f aca="true">IF(F193="","",IF(I193&lt;=0,"Paid",IF(AND(E193&lt;&gt;"",E193&lt;TODAY()),"Overdue",IF(N(G193)&gt;0,"Partly paid","Unpaid"))))</f>
        <v/>
      </c>
      <c r="K193" s="13" t="str">
        <f aca="true">IF(J193="Overdue",TODAY()-E193,"")</f>
        <v/>
      </c>
      <c r="L193" s="4"/>
    </row>
    <row r="194" customFormat="false" ht="15" hidden="false" customHeight="false" outlineLevel="0" collapsed="false">
      <c r="A194" s="9"/>
      <c r="B194" s="4"/>
      <c r="C194" s="4"/>
      <c r="D194" s="10"/>
      <c r="E194" s="10"/>
      <c r="F194" s="11"/>
      <c r="G194" s="11"/>
      <c r="H194" s="10"/>
      <c r="I194" s="6" t="str">
        <f aca="false">IF(F194="","",F194-N(G194))</f>
        <v/>
      </c>
      <c r="J194" s="12" t="str">
        <f aca="true">IF(F194="","",IF(I194&lt;=0,"Paid",IF(AND(E194&lt;&gt;"",E194&lt;TODAY()),"Overdue",IF(N(G194)&gt;0,"Partly paid","Unpaid"))))</f>
        <v/>
      </c>
      <c r="K194" s="13" t="str">
        <f aca="true">IF(J194="Overdue",TODAY()-E194,"")</f>
        <v/>
      </c>
      <c r="L194" s="4"/>
    </row>
    <row r="195" customFormat="false" ht="15" hidden="false" customHeight="false" outlineLevel="0" collapsed="false">
      <c r="A195" s="9"/>
      <c r="B195" s="4"/>
      <c r="C195" s="4"/>
      <c r="D195" s="10"/>
      <c r="E195" s="10"/>
      <c r="F195" s="11"/>
      <c r="G195" s="11"/>
      <c r="H195" s="10"/>
      <c r="I195" s="6" t="str">
        <f aca="false">IF(F195="","",F195-N(G195))</f>
        <v/>
      </c>
      <c r="J195" s="12" t="str">
        <f aca="true">IF(F195="","",IF(I195&lt;=0,"Paid",IF(AND(E195&lt;&gt;"",E195&lt;TODAY()),"Overdue",IF(N(G195)&gt;0,"Partly paid","Unpaid"))))</f>
        <v/>
      </c>
      <c r="K195" s="13" t="str">
        <f aca="true">IF(J195="Overdue",TODAY()-E195,"")</f>
        <v/>
      </c>
      <c r="L195" s="4"/>
    </row>
    <row r="196" customFormat="false" ht="15" hidden="false" customHeight="false" outlineLevel="0" collapsed="false">
      <c r="A196" s="9"/>
      <c r="B196" s="4"/>
      <c r="C196" s="4"/>
      <c r="D196" s="10"/>
      <c r="E196" s="10"/>
      <c r="F196" s="11"/>
      <c r="G196" s="11"/>
      <c r="H196" s="10"/>
      <c r="I196" s="6" t="str">
        <f aca="false">IF(F196="","",F196-N(G196))</f>
        <v/>
      </c>
      <c r="J196" s="12" t="str">
        <f aca="true">IF(F196="","",IF(I196&lt;=0,"Paid",IF(AND(E196&lt;&gt;"",E196&lt;TODAY()),"Overdue",IF(N(G196)&gt;0,"Partly paid","Unpaid"))))</f>
        <v/>
      </c>
      <c r="K196" s="13" t="str">
        <f aca="true">IF(J196="Overdue",TODAY()-E196,"")</f>
        <v/>
      </c>
      <c r="L196" s="4"/>
    </row>
    <row r="197" customFormat="false" ht="15" hidden="false" customHeight="false" outlineLevel="0" collapsed="false">
      <c r="A197" s="9"/>
      <c r="B197" s="4"/>
      <c r="C197" s="4"/>
      <c r="D197" s="10"/>
      <c r="E197" s="10"/>
      <c r="F197" s="11"/>
      <c r="G197" s="11"/>
      <c r="H197" s="10"/>
      <c r="I197" s="6" t="str">
        <f aca="false">IF(F197="","",F197-N(G197))</f>
        <v/>
      </c>
      <c r="J197" s="12" t="str">
        <f aca="true">IF(F197="","",IF(I197&lt;=0,"Paid",IF(AND(E197&lt;&gt;"",E197&lt;TODAY()),"Overdue",IF(N(G197)&gt;0,"Partly paid","Unpaid"))))</f>
        <v/>
      </c>
      <c r="K197" s="13" t="str">
        <f aca="true">IF(J197="Overdue",TODAY()-E197,"")</f>
        <v/>
      </c>
      <c r="L197" s="4"/>
    </row>
    <row r="198" customFormat="false" ht="15" hidden="false" customHeight="false" outlineLevel="0" collapsed="false">
      <c r="A198" s="9"/>
      <c r="B198" s="4"/>
      <c r="C198" s="4"/>
      <c r="D198" s="10"/>
      <c r="E198" s="10"/>
      <c r="F198" s="11"/>
      <c r="G198" s="11"/>
      <c r="H198" s="10"/>
      <c r="I198" s="6" t="str">
        <f aca="false">IF(F198="","",F198-N(G198))</f>
        <v/>
      </c>
      <c r="J198" s="12" t="str">
        <f aca="true">IF(F198="","",IF(I198&lt;=0,"Paid",IF(AND(E198&lt;&gt;"",E198&lt;TODAY()),"Overdue",IF(N(G198)&gt;0,"Partly paid","Unpaid"))))</f>
        <v/>
      </c>
      <c r="K198" s="13" t="str">
        <f aca="true">IF(J198="Overdue",TODAY()-E198,"")</f>
        <v/>
      </c>
      <c r="L198" s="4"/>
    </row>
    <row r="199" customFormat="false" ht="15" hidden="false" customHeight="false" outlineLevel="0" collapsed="false">
      <c r="A199" s="9"/>
      <c r="B199" s="4"/>
      <c r="C199" s="4"/>
      <c r="D199" s="10"/>
      <c r="E199" s="10"/>
      <c r="F199" s="11"/>
      <c r="G199" s="11"/>
      <c r="H199" s="10"/>
      <c r="I199" s="6" t="str">
        <f aca="false">IF(F199="","",F199-N(G199))</f>
        <v/>
      </c>
      <c r="J199" s="12" t="str">
        <f aca="true">IF(F199="","",IF(I199&lt;=0,"Paid",IF(AND(E199&lt;&gt;"",E199&lt;TODAY()),"Overdue",IF(N(G199)&gt;0,"Partly paid","Unpaid"))))</f>
        <v/>
      </c>
      <c r="K199" s="13" t="str">
        <f aca="true">IF(J199="Overdue",TODAY()-E199,"")</f>
        <v/>
      </c>
      <c r="L199" s="4"/>
    </row>
    <row r="200" customFormat="false" ht="15" hidden="false" customHeight="false" outlineLevel="0" collapsed="false">
      <c r="A200" s="9"/>
      <c r="B200" s="4"/>
      <c r="C200" s="4"/>
      <c r="D200" s="10"/>
      <c r="E200" s="10"/>
      <c r="F200" s="11"/>
      <c r="G200" s="11"/>
      <c r="H200" s="10"/>
      <c r="I200" s="6" t="str">
        <f aca="false">IF(F200="","",F200-N(G200))</f>
        <v/>
      </c>
      <c r="J200" s="12" t="str">
        <f aca="true">IF(F200="","",IF(I200&lt;=0,"Paid",IF(AND(E200&lt;&gt;"",E200&lt;TODAY()),"Overdue",IF(N(G200)&gt;0,"Partly paid","Unpaid"))))</f>
        <v/>
      </c>
      <c r="K200" s="13" t="str">
        <f aca="true">IF(J200="Overdue",TODAY()-E200,"")</f>
        <v/>
      </c>
      <c r="L200" s="4"/>
    </row>
    <row r="201" customFormat="false" ht="15" hidden="false" customHeight="false" outlineLevel="0" collapsed="false">
      <c r="A201" s="9"/>
      <c r="B201" s="4"/>
      <c r="C201" s="4"/>
      <c r="D201" s="10"/>
      <c r="E201" s="10"/>
      <c r="F201" s="11"/>
      <c r="G201" s="11"/>
      <c r="H201" s="10"/>
      <c r="I201" s="6" t="str">
        <f aca="false">IF(F201="","",F201-N(G201))</f>
        <v/>
      </c>
      <c r="J201" s="12" t="str">
        <f aca="true">IF(F201="","",IF(I201&lt;=0,"Paid",IF(AND(E201&lt;&gt;"",E201&lt;TODAY()),"Overdue",IF(N(G201)&gt;0,"Partly paid","Unpaid"))))</f>
        <v/>
      </c>
      <c r="K201" s="13" t="str">
        <f aca="true">IF(J201="Overdue",TODAY()-E201,"")</f>
        <v/>
      </c>
      <c r="L201" s="4"/>
    </row>
    <row r="202" customFormat="false" ht="15" hidden="false" customHeight="false" outlineLevel="0" collapsed="false">
      <c r="A202" s="9"/>
      <c r="B202" s="4"/>
      <c r="C202" s="4"/>
      <c r="D202" s="10"/>
      <c r="E202" s="10"/>
      <c r="F202" s="11"/>
      <c r="G202" s="11"/>
      <c r="H202" s="10"/>
      <c r="I202" s="6" t="str">
        <f aca="false">IF(F202="","",F202-N(G202))</f>
        <v/>
      </c>
      <c r="J202" s="12" t="str">
        <f aca="true">IF(F202="","",IF(I202&lt;=0,"Paid",IF(AND(E202&lt;&gt;"",E202&lt;TODAY()),"Overdue",IF(N(G202)&gt;0,"Partly paid","Unpaid"))))</f>
        <v/>
      </c>
      <c r="K202" s="13" t="str">
        <f aca="true">IF(J202="Overdue",TODAY()-E202,"")</f>
        <v/>
      </c>
      <c r="L202" s="4"/>
    </row>
    <row r="203" customFormat="false" ht="15" hidden="false" customHeight="false" outlineLevel="0" collapsed="false">
      <c r="A203" s="9"/>
      <c r="B203" s="4"/>
      <c r="C203" s="4"/>
      <c r="D203" s="10"/>
      <c r="E203" s="10"/>
      <c r="F203" s="11"/>
      <c r="G203" s="11"/>
      <c r="H203" s="10"/>
      <c r="I203" s="6" t="str">
        <f aca="false">IF(F203="","",F203-N(G203))</f>
        <v/>
      </c>
      <c r="J203" s="12" t="str">
        <f aca="true">IF(F203="","",IF(I203&lt;=0,"Paid",IF(AND(E203&lt;&gt;"",E203&lt;TODAY()),"Overdue",IF(N(G203)&gt;0,"Partly paid","Unpaid"))))</f>
        <v/>
      </c>
      <c r="K203" s="13" t="str">
        <f aca="true">IF(J203="Overdue",TODAY()-E203,"")</f>
        <v/>
      </c>
      <c r="L203" s="4"/>
    </row>
    <row r="204" customFormat="false" ht="15" hidden="false" customHeight="false" outlineLevel="0" collapsed="false">
      <c r="A204" s="9"/>
      <c r="B204" s="4"/>
      <c r="C204" s="4"/>
      <c r="D204" s="10"/>
      <c r="E204" s="10"/>
      <c r="F204" s="11"/>
      <c r="G204" s="11"/>
      <c r="H204" s="10"/>
      <c r="I204" s="6" t="str">
        <f aca="false">IF(F204="","",F204-N(G204))</f>
        <v/>
      </c>
      <c r="J204" s="12" t="str">
        <f aca="true">IF(F204="","",IF(I204&lt;=0,"Paid",IF(AND(E204&lt;&gt;"",E204&lt;TODAY()),"Overdue",IF(N(G204)&gt;0,"Partly paid","Unpaid"))))</f>
        <v/>
      </c>
      <c r="K204" s="13" t="str">
        <f aca="true">IF(J204="Overdue",TODAY()-E204,"")</f>
        <v/>
      </c>
      <c r="L204" s="4"/>
    </row>
    <row r="205" customFormat="false" ht="15" hidden="false" customHeight="false" outlineLevel="0" collapsed="false">
      <c r="A205" s="9"/>
      <c r="B205" s="4"/>
      <c r="C205" s="4"/>
      <c r="D205" s="10"/>
      <c r="E205" s="10"/>
      <c r="F205" s="11"/>
      <c r="G205" s="11"/>
      <c r="H205" s="10"/>
      <c r="I205" s="6" t="str">
        <f aca="false">IF(F205="","",F205-N(G205))</f>
        <v/>
      </c>
      <c r="J205" s="12" t="str">
        <f aca="true">IF(F205="","",IF(I205&lt;=0,"Paid",IF(AND(E205&lt;&gt;"",E205&lt;TODAY()),"Overdue",IF(N(G205)&gt;0,"Partly paid","Unpaid"))))</f>
        <v/>
      </c>
      <c r="K205" s="13" t="str">
        <f aca="true">IF(J205="Overdue",TODAY()-E205,"")</f>
        <v/>
      </c>
      <c r="L205" s="4"/>
    </row>
    <row r="206" customFormat="false" ht="15" hidden="false" customHeight="false" outlineLevel="0" collapsed="false">
      <c r="A206" s="9"/>
      <c r="B206" s="4"/>
      <c r="C206" s="4"/>
      <c r="D206" s="10"/>
      <c r="E206" s="10"/>
      <c r="F206" s="11"/>
      <c r="G206" s="11"/>
      <c r="H206" s="10"/>
      <c r="I206" s="6" t="str">
        <f aca="false">IF(F206="","",F206-N(G206))</f>
        <v/>
      </c>
      <c r="J206" s="12" t="str">
        <f aca="true">IF(F206="","",IF(I206&lt;=0,"Paid",IF(AND(E206&lt;&gt;"",E206&lt;TODAY()),"Overdue",IF(N(G206)&gt;0,"Partly paid","Unpaid"))))</f>
        <v/>
      </c>
      <c r="K206" s="13" t="str">
        <f aca="true">IF(J206="Overdue",TODAY()-E206,"")</f>
        <v/>
      </c>
      <c r="L206" s="4"/>
    </row>
    <row r="207" customFormat="false" ht="15" hidden="false" customHeight="false" outlineLevel="0" collapsed="false">
      <c r="A207" s="9"/>
      <c r="B207" s="4"/>
      <c r="C207" s="4"/>
      <c r="D207" s="10"/>
      <c r="E207" s="10"/>
      <c r="F207" s="11"/>
      <c r="G207" s="11"/>
      <c r="H207" s="10"/>
      <c r="I207" s="6" t="str">
        <f aca="false">IF(F207="","",F207-N(G207))</f>
        <v/>
      </c>
      <c r="J207" s="12" t="str">
        <f aca="true">IF(F207="","",IF(I207&lt;=0,"Paid",IF(AND(E207&lt;&gt;"",E207&lt;TODAY()),"Overdue",IF(N(G207)&gt;0,"Partly paid","Unpaid"))))</f>
        <v/>
      </c>
      <c r="K207" s="13" t="str">
        <f aca="true">IF(J207="Overdue",TODAY()-E207,"")</f>
        <v/>
      </c>
      <c r="L207" s="4"/>
    </row>
    <row r="208" customFormat="false" ht="15" hidden="false" customHeight="false" outlineLevel="0" collapsed="false">
      <c r="A208" s="9"/>
      <c r="B208" s="4"/>
      <c r="C208" s="4"/>
      <c r="D208" s="10"/>
      <c r="E208" s="10"/>
      <c r="F208" s="11"/>
      <c r="G208" s="11"/>
      <c r="H208" s="10"/>
      <c r="I208" s="6" t="str">
        <f aca="false">IF(F208="","",F208-N(G208))</f>
        <v/>
      </c>
      <c r="J208" s="12" t="str">
        <f aca="true">IF(F208="","",IF(I208&lt;=0,"Paid",IF(AND(E208&lt;&gt;"",E208&lt;TODAY()),"Overdue",IF(N(G208)&gt;0,"Partly paid","Unpaid"))))</f>
        <v/>
      </c>
      <c r="K208" s="13" t="str">
        <f aca="true">IF(J208="Overdue",TODAY()-E208,"")</f>
        <v/>
      </c>
      <c r="L208" s="4"/>
    </row>
    <row r="209" customFormat="false" ht="15" hidden="false" customHeight="false" outlineLevel="0" collapsed="false">
      <c r="A209" s="9"/>
      <c r="B209" s="4"/>
      <c r="C209" s="4"/>
      <c r="D209" s="10"/>
      <c r="E209" s="10"/>
      <c r="F209" s="11"/>
      <c r="G209" s="11"/>
      <c r="H209" s="10"/>
      <c r="I209" s="6" t="str">
        <f aca="false">IF(F209="","",F209-N(G209))</f>
        <v/>
      </c>
      <c r="J209" s="12" t="str">
        <f aca="true">IF(F209="","",IF(I209&lt;=0,"Paid",IF(AND(E209&lt;&gt;"",E209&lt;TODAY()),"Overdue",IF(N(G209)&gt;0,"Partly paid","Unpaid"))))</f>
        <v/>
      </c>
      <c r="K209" s="13" t="str">
        <f aca="true">IF(J209="Overdue",TODAY()-E209,"")</f>
        <v/>
      </c>
      <c r="L209" s="4"/>
    </row>
    <row r="210" customFormat="false" ht="15" hidden="false" customHeight="false" outlineLevel="0" collapsed="false">
      <c r="A210" s="9"/>
      <c r="B210" s="4"/>
      <c r="C210" s="4"/>
      <c r="D210" s="10"/>
      <c r="E210" s="10"/>
      <c r="F210" s="11"/>
      <c r="G210" s="11"/>
      <c r="H210" s="10"/>
      <c r="I210" s="6" t="str">
        <f aca="false">IF(F210="","",F210-N(G210))</f>
        <v/>
      </c>
      <c r="J210" s="12" t="str">
        <f aca="true">IF(F210="","",IF(I210&lt;=0,"Paid",IF(AND(E210&lt;&gt;"",E210&lt;TODAY()),"Overdue",IF(N(G210)&gt;0,"Partly paid","Unpaid"))))</f>
        <v/>
      </c>
      <c r="K210" s="13" t="str">
        <f aca="true">IF(J210="Overdue",TODAY()-E210,"")</f>
        <v/>
      </c>
      <c r="L210" s="4"/>
    </row>
    <row r="211" customFormat="false" ht="15" hidden="false" customHeight="false" outlineLevel="0" collapsed="false">
      <c r="A211" s="9"/>
      <c r="B211" s="4"/>
      <c r="C211" s="4"/>
      <c r="D211" s="10"/>
      <c r="E211" s="10"/>
      <c r="F211" s="11"/>
      <c r="G211" s="11"/>
      <c r="H211" s="10"/>
      <c r="I211" s="6" t="str">
        <f aca="false">IF(F211="","",F211-N(G211))</f>
        <v/>
      </c>
      <c r="J211" s="12" t="str">
        <f aca="true">IF(F211="","",IF(I211&lt;=0,"Paid",IF(AND(E211&lt;&gt;"",E211&lt;TODAY()),"Overdue",IF(N(G211)&gt;0,"Partly paid","Unpaid"))))</f>
        <v/>
      </c>
      <c r="K211" s="13" t="str">
        <f aca="true">IF(J211="Overdue",TODAY()-E211,"")</f>
        <v/>
      </c>
      <c r="L211" s="4"/>
    </row>
  </sheetData>
  <autoFilter ref="A11:L211"/>
  <mergeCells count="6">
    <mergeCell ref="A4:B4"/>
    <mergeCell ref="A5:B5"/>
    <mergeCell ref="A6:B6"/>
    <mergeCell ref="A7:B7"/>
    <mergeCell ref="A8:B8"/>
    <mergeCell ref="A9:B9"/>
  </mergeCells>
  <conditionalFormatting sqref="A12:L211">
    <cfRule type="expression" priority="2" aboveAverage="0" equalAverage="0" bottom="0" percent="0" rank="0" text="" dxfId="9">
      <formula>$J12="Overdue"</formula>
    </cfRule>
    <cfRule type="expression" priority="3" aboveAverage="0" equalAverage="0" bottom="0" percent="0" rank="0" text="" dxfId="10">
      <formula>$J12="Paid"</formula>
    </cfRule>
    <cfRule type="expression" priority="4" aboveAverage="0" equalAverage="0" bottom="0" percent="0" rank="0" text="" dxfId="11">
      <formula>$J12="Partly paid"</formula>
    </cfRule>
  </conditionalFormatting>
  <dataValidations count="2">
    <dataValidation allowBlank="true" error="Enter a date, for example 2026-11-04." errorStyle="stop" errorTitle="Date" operator="greaterThan" showDropDown="false" showErrorMessage="true" showInputMessage="false" sqref="D12:E211 H12:H211" type="date">
      <formula1>DATE(2000,1,1)</formula1>
      <formula2>0</formula2>
    </dataValidation>
    <dataValidation allowBlank="true" error="Enter a number of 0 or more." errorStyle="stop" errorTitle="Amount" operator="greaterThanOrEqual" showDropDown="false" showErrorMessage="true" showInputMessage="false" sqref="F12:G21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4" t="s">
        <v>35</v>
      </c>
    </row>
    <row r="2" customFormat="false" ht="15" hidden="false" customHeight="false" outlineLevel="0" collapsed="false">
      <c r="A2" s="15"/>
    </row>
    <row r="3" customFormat="false" ht="15" hidden="false" customHeight="false" outlineLevel="0" collapsed="false">
      <c r="A3" s="15" t="s">
        <v>36</v>
      </c>
    </row>
    <row r="4" customFormat="false" ht="15" hidden="false" customHeight="false" outlineLevel="0" collapsed="false">
      <c r="A4" s="15" t="s">
        <v>37</v>
      </c>
    </row>
    <row r="5" customFormat="false" ht="15" hidden="false" customHeight="false" outlineLevel="0" collapsed="false">
      <c r="A5" s="15" t="s">
        <v>38</v>
      </c>
    </row>
    <row r="6" customFormat="false" ht="15" hidden="false" customHeight="false" outlineLevel="0" collapsed="false">
      <c r="A6" s="15" t="s">
        <v>39</v>
      </c>
    </row>
    <row r="7" customFormat="false" ht="15" hidden="false" customHeight="false" outlineLevel="0" collapsed="false">
      <c r="A7" s="15" t="s">
        <v>40</v>
      </c>
    </row>
    <row r="8" customFormat="false" ht="15" hidden="false" customHeight="false" outlineLevel="0" collapsed="false">
      <c r="A8" s="15"/>
    </row>
    <row r="9" customFormat="false" ht="15" hidden="false" customHeight="false" outlineLevel="0" collapsed="false">
      <c r="A9" s="15" t="s">
        <v>41</v>
      </c>
    </row>
    <row r="10" customFormat="false" ht="15" hidden="false" customHeight="false" outlineLevel="0" collapsed="false">
      <c r="A10" s="15" t="s">
        <v>42</v>
      </c>
    </row>
    <row r="11" customFormat="false" ht="15" hidden="false" customHeight="false" outlineLevel="0" collapsed="false">
      <c r="A11" s="15"/>
    </row>
    <row r="12" customFormat="false" ht="15" hidden="false" customHeight="false" outlineLevel="0" collapsed="false">
      <c r="A12" s="15" t="s">
        <v>43</v>
      </c>
    </row>
    <row r="13" customFormat="false" ht="15" hidden="false" customHeight="false" outlineLevel="0" collapsed="false">
      <c r="A13" s="15"/>
    </row>
    <row r="14" customFormat="false" ht="15" hidden="false" customHeight="false" outlineLevel="0" collapsed="false">
      <c r="A14" s="16" t="s">
        <v>44</v>
      </c>
    </row>
    <row r="15" customFormat="false" ht="15" hidden="false" customHeight="false" outlineLevel="0" collapsed="false">
      <c r="A15" s="16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2026-11-03T19:09:38Z</dcterms:created>
  <dc:creator>openpyxl</dc:creator>
  <dc:description/>
  <dc:language>en-US</dc:language>
  <cp:lastModifiedBy/>
  <dcterms:modified xsi:type="dcterms:W3CDTF">2026-11-03T19:09:38Z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